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firstSheet="8" activeTab="9"/>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sheetId="10" r:id="rId10"/>
  </sheets>
  <definedNames>
    <definedName name="_xlnm.Print_Area" localSheetId="1">'g01收入支出决算总表'!$A$3:$F$39</definedName>
    <definedName name="_xlnm.Print_Area" localSheetId="4">'g04财政拨款收入支出决算总表'!#REF!</definedName>
    <definedName name="_xlnm.Print_Area" localSheetId="6">'g06一般公共预算财政拨款基本支出决算表'!$A$2:$I$35</definedName>
    <definedName name="Z_08DC836C_112C_4FB4_9B53_2B9370D91932_.wvu.PrintArea" localSheetId="1" hidden="1">'g01收入支出决算总表'!$A$4:$F$39</definedName>
    <definedName name="Z_6CD10D0D_8C2A_4B57_9397_FA6591B5B777_.wvu.PrintArea" localSheetId="1" hidden="1">'g01收入支出决算总表'!$A$4:$F$39</definedName>
    <definedName name="Z_8A36A126_C489_4CC7_9679_C75A4EDEF310_.wvu.PrintArea" localSheetId="1" hidden="1">'g01收入支出决算总表'!$A$4:$F$39</definedName>
  </definedNames>
  <calcPr fullCalcOnLoad="1"/>
</workbook>
</file>

<file path=xl/sharedStrings.xml><?xml version="1.0" encoding="utf-8"?>
<sst xmlns="http://schemas.openxmlformats.org/spreadsheetml/2006/main" count="620" uniqueCount="326">
  <si>
    <t>附件：</t>
  </si>
  <si>
    <t>2020年度部门决算公开表</t>
  </si>
  <si>
    <t>预算代码：</t>
  </si>
  <si>
    <t>部门名称：</t>
  </si>
  <si>
    <t>长沙市雨花区侯家塘街道办事处 </t>
  </si>
  <si>
    <t xml:space="preserve"> </t>
  </si>
  <si>
    <t>收入支出决算总表</t>
  </si>
  <si>
    <t>公开01表</t>
  </si>
  <si>
    <t>部门：长沙市雨花区侯家塘街道办事处 </t>
  </si>
  <si>
    <t>单位：万元</t>
  </si>
  <si>
    <t>收入</t>
  </si>
  <si>
    <t>支出</t>
  </si>
  <si>
    <t>项    目</t>
  </si>
  <si>
    <t>行次</t>
  </si>
  <si>
    <t>决算数</t>
  </si>
  <si>
    <t>栏    次</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</si>
  <si>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</si>
  <si>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</si>
  <si>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</si>
  <si>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</si>
  <si>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</si>
  <si>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</si>
  <si>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</si>
  <si>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</si>
  <si>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</si>
  <si>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</si>
  <si>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</si>
  <si>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</si>
  <si>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</si>
  <si>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</si>
  <si>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</si>
  <si>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</si>
  <si>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</si>
  <si>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</si>
  <si>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</si>
  <si>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</si>
  <si>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</si>
  <si>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</si>
  <si>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</si>
  <si>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</si>
  <si>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</si>
  <si>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</si>
  <si>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</si>
  <si>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</si>
  <si>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</si>
  <si>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</si>
  <si>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</si>
  <si>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</si>
  <si>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</si>
  <si>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</si>
  <si>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</si>
  <si>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</si>
  <si>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</si>
  <si>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</si>
  <si>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</si>
  <si>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</si>
  <si>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</si>
  <si>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注：1.本表反映部门本年度的总收支和年末结转结余情况。</t>
  </si>
  <si>
    <t xml:space="preserve"> 2.本套报表金额单位转换时可能存在尾数误差。</t>
  </si>
  <si>
    <t>收入决算表</t>
  </si>
  <si>
    <r>
      <t>公开</t>
    </r>
    <r>
      <rPr>
        <sz val="10"/>
        <color indexed="8"/>
        <rFont val="Calibri"/>
        <family val="2"/>
      </rPr>
      <t>02</t>
    </r>
    <r>
      <rPr>
        <sz val="10"/>
        <color indexed="8"/>
        <rFont val="宋体"/>
        <family val="0"/>
      </rPr>
      <t>表</t>
    </r>
  </si>
  <si>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</si>
  <si>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</si>
  <si>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</si>
  <si>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</si>
  <si>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</si>
  <si>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</si>
  <si>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</si>
  <si>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</si>
  <si>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</si>
  <si>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</si>
  <si>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</si>
  <si>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</si>
  <si>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20103</t>
  </si>
  <si>
    <t>政府办公厅（室）及相关机构事务</t>
  </si>
  <si>
    <t>2010301</t>
  </si>
  <si>
    <t xml:space="preserve">  行政运行</t>
  </si>
  <si>
    <t>2010302</t>
  </si>
  <si>
    <t xml:space="preserve">  一般行政管理事务</t>
  </si>
  <si>
    <t>20105</t>
  </si>
  <si>
    <t>统计信息事务</t>
  </si>
  <si>
    <t>2010502</t>
  </si>
  <si>
    <t>20125</t>
  </si>
  <si>
    <t>港澳台事务</t>
  </si>
  <si>
    <t>2012505</t>
  </si>
  <si>
    <t xml:space="preserve">  台湾事务</t>
  </si>
  <si>
    <t>20129</t>
  </si>
  <si>
    <t>群众团体事务</t>
  </si>
  <si>
    <t>2012999</t>
  </si>
  <si>
    <t xml:space="preserve">  其他群众团体事务支出</t>
  </si>
  <si>
    <t>20132</t>
  </si>
  <si>
    <t>组织事务</t>
  </si>
  <si>
    <t>2013299</t>
  </si>
  <si>
    <t xml:space="preserve">  其他组织事务支出</t>
  </si>
  <si>
    <t>20133</t>
  </si>
  <si>
    <t>宣传事务</t>
  </si>
  <si>
    <t>2013399</t>
  </si>
  <si>
    <t xml:space="preserve">  其他宣传事务支出</t>
  </si>
  <si>
    <t>20138</t>
  </si>
  <si>
    <t>市场监督管理事务</t>
  </si>
  <si>
    <t>2013899</t>
  </si>
  <si>
    <t xml:space="preserve">  其他市场监督管理事务</t>
  </si>
  <si>
    <t>204</t>
  </si>
  <si>
    <t>公共安全支出</t>
  </si>
  <si>
    <t>20499</t>
  </si>
  <si>
    <t>其他公共安全支出</t>
  </si>
  <si>
    <t>2049901</t>
  </si>
  <si>
    <t xml:space="preserve">  其他公共安全支出</t>
  </si>
  <si>
    <t>207</t>
  </si>
  <si>
    <t>文化旅游体育与传媒支出</t>
  </si>
  <si>
    <t>20701</t>
  </si>
  <si>
    <t>文化和旅游</t>
  </si>
  <si>
    <t>2070199</t>
  </si>
  <si>
    <t xml:space="preserve">  其他文化和旅游支出</t>
  </si>
  <si>
    <t>208</t>
  </si>
  <si>
    <t>社会保障和就业支出</t>
  </si>
  <si>
    <t>20801</t>
  </si>
  <si>
    <t>人力资源和社会保障管理事务</t>
  </si>
  <si>
    <t>2080199</t>
  </si>
  <si>
    <t xml:space="preserve">  其他人力资源和社会保障管理事务支出</t>
  </si>
  <si>
    <t>20802</t>
  </si>
  <si>
    <t>民政管理事务</t>
  </si>
  <si>
    <t>2080208</t>
  </si>
  <si>
    <t xml:space="preserve">  基层政权建设和社区治理</t>
  </si>
  <si>
    <t>20805</t>
  </si>
  <si>
    <t>行政事业单位养老支出</t>
  </si>
  <si>
    <t>2080505</t>
  </si>
  <si>
    <t xml:space="preserve">  机关事业单位基本养老保险缴费支出</t>
  </si>
  <si>
    <t>20820</t>
  </si>
  <si>
    <t>临时救助</t>
  </si>
  <si>
    <t>2082001</t>
  </si>
  <si>
    <t xml:space="preserve">  临时救助支出</t>
  </si>
  <si>
    <t>20828</t>
  </si>
  <si>
    <t>退役军人管理事务</t>
  </si>
  <si>
    <t>2082899</t>
  </si>
  <si>
    <t xml:space="preserve">  其他退役军人事务管理支出</t>
  </si>
  <si>
    <t>210</t>
  </si>
  <si>
    <t>卫生健康支出</t>
  </si>
  <si>
    <t>21004</t>
  </si>
  <si>
    <t>公共卫生</t>
  </si>
  <si>
    <t>2100410</t>
  </si>
  <si>
    <t xml:space="preserve">  突发公共卫生事件应急处理</t>
  </si>
  <si>
    <t>21007</t>
  </si>
  <si>
    <t>计划生育事务</t>
  </si>
  <si>
    <t>2100799</t>
  </si>
  <si>
    <t xml:space="preserve">  其他计划生育事务支出</t>
  </si>
  <si>
    <t>212</t>
  </si>
  <si>
    <t>城乡社区支出</t>
  </si>
  <si>
    <t>21201</t>
  </si>
  <si>
    <t>城乡社区管理事务</t>
  </si>
  <si>
    <t>2120104</t>
  </si>
  <si>
    <t xml:space="preserve">  城管执法</t>
  </si>
  <si>
    <t>2120199</t>
  </si>
  <si>
    <t xml:space="preserve">  其他城乡社区管理事务支出</t>
  </si>
  <si>
    <t>21299</t>
  </si>
  <si>
    <t>其他城乡社区支出</t>
  </si>
  <si>
    <t>2129901</t>
  </si>
  <si>
    <t xml:space="preserve">  其他城乡社区支出</t>
  </si>
  <si>
    <t>注：本表反映部门本年度取得的各项收入情况。</t>
  </si>
  <si>
    <t>支出决算表</t>
  </si>
  <si>
    <t>公开03表</t>
  </si>
  <si>
    <t>基本支出</t>
  </si>
  <si>
    <t>项目支出</t>
  </si>
  <si>
    <t>上缴上级支出</t>
  </si>
  <si>
    <t>经营支出</t>
  </si>
  <si>
    <t>对附属单位补助支出</t>
  </si>
  <si>
    <t>20106</t>
  </si>
  <si>
    <t>财政事务</t>
  </si>
  <si>
    <t>2010602</t>
  </si>
  <si>
    <t>20134</t>
  </si>
  <si>
    <t>统战事务</t>
  </si>
  <si>
    <t>2013499</t>
  </si>
  <si>
    <t xml:space="preserve">  其他统战事务支出</t>
  </si>
  <si>
    <t>20199</t>
  </si>
  <si>
    <t>其他一般公共服务支出</t>
  </si>
  <si>
    <t>2019999</t>
  </si>
  <si>
    <t xml:space="preserve">  其他一般公共服务支出</t>
  </si>
  <si>
    <t>203</t>
  </si>
  <si>
    <t>国防支出</t>
  </si>
  <si>
    <t>20399</t>
  </si>
  <si>
    <t>其他国防支出</t>
  </si>
  <si>
    <t>2039901</t>
  </si>
  <si>
    <t xml:space="preserve">  其他国防支出</t>
  </si>
  <si>
    <t>20809</t>
  </si>
  <si>
    <t>退役安置</t>
  </si>
  <si>
    <t>2080905</t>
  </si>
  <si>
    <t xml:space="preserve">  军队转业干部安置</t>
  </si>
  <si>
    <t>2080999</t>
  </si>
  <si>
    <t xml:space="preserve">  其他退役安置支出</t>
  </si>
  <si>
    <t>2100499</t>
  </si>
  <si>
    <t xml:space="preserve">  其他公共卫生支出</t>
  </si>
  <si>
    <t>21203</t>
  </si>
  <si>
    <t>城乡社区公共设施</t>
  </si>
  <si>
    <t>2120399</t>
  </si>
  <si>
    <t xml:space="preserve">  其他城乡社区公共设施支出</t>
  </si>
  <si>
    <t>21205</t>
  </si>
  <si>
    <t>城乡社区环境卫生</t>
  </si>
  <si>
    <t>2120501</t>
  </si>
  <si>
    <t xml:space="preserve">  城乡社区环境卫生</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</si>
  <si>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</si>
  <si>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</si>
  <si>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</si>
  <si>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</si>
  <si>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</si>
  <si>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</si>
  <si>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</si>
  <si>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</si>
  <si>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</si>
  <si>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</si>
  <si>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</si>
  <si>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</si>
  <si>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</si>
  <si>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</si>
  <si>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</si>
  <si>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</si>
  <si>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</si>
  <si>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t>公开05表</t>
  </si>
  <si>
    <r>
      <t xml:space="preserve">项 </t>
    </r>
    <r>
      <rPr>
        <sz val="11"/>
        <color indexed="8"/>
        <rFont val="宋体"/>
        <family val="0"/>
      </rPr>
      <t xml:space="preserve">   </t>
    </r>
    <r>
      <rPr>
        <sz val="11"/>
        <rFont val="宋体"/>
        <family val="0"/>
      </rPr>
      <t>目</t>
    </r>
  </si>
  <si>
    <t>本年支出</t>
  </si>
  <si>
    <t>小计</t>
  </si>
  <si>
    <t>注：本表反映部门本年度一般公共预算财政拨款支出情况。</t>
  </si>
  <si>
    <t>一般公共预算财政拨款基本支出决算表</t>
  </si>
  <si>
    <r>
      <t>部门：长沙市雨花区侯家塘街道办事处 </t>
    </r>
    <r>
      <rPr>
        <sz val="10"/>
        <color indexed="8"/>
        <rFont val="Times New Roman"/>
        <family val="1"/>
      </rPr>
      <t xml:space="preserve"> </t>
    </r>
    <r>
      <rPr>
        <sz val="10"/>
        <color indexed="8"/>
        <rFont val="仿宋_GB2312"/>
        <family val="0"/>
      </rPr>
      <t xml:space="preserve">                                                                                                                           </t>
    </r>
    <r>
      <rPr>
        <sz val="10"/>
        <color indexed="8"/>
        <rFont val="Times New Roman"/>
        <family val="1"/>
      </rPr>
      <t xml:space="preserve">  </t>
    </r>
    <r>
      <rPr>
        <sz val="10"/>
        <color indexed="8"/>
        <rFont val="仿宋_GB2312"/>
        <family val="0"/>
      </rPr>
      <t>公开</t>
    </r>
    <r>
      <rPr>
        <sz val="10"/>
        <color indexed="8"/>
        <rFont val="Times New Roman"/>
        <family val="1"/>
      </rPr>
      <t>06</t>
    </r>
    <r>
      <rPr>
        <sz val="10"/>
        <color indexed="8"/>
        <rFont val="仿宋_GB2312"/>
        <family val="0"/>
      </rPr>
      <t>表</t>
    </r>
  </si>
  <si>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</si>
  <si>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</si>
  <si>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</si>
  <si>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</si>
  <si>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</si>
  <si>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</si>
  <si>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</si>
  <si>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</si>
  <si>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</si>
  <si>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</si>
  <si>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</si>
  <si>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</si>
  <si>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</si>
  <si>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</si>
  <si>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</si>
  <si>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</si>
  <si>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</si>
  <si>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</si>
  <si>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</si>
  <si>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</si>
  <si>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</si>
  <si>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</si>
  <si>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</si>
  <si>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</si>
  <si>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</si>
  <si>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</si>
  <si>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</si>
  <si>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</si>
  <si>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</si>
  <si>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</si>
  <si>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</si>
  <si>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</si>
  <si>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</si>
  <si>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</si>
  <si>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</si>
  <si>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</si>
  <si>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</si>
  <si>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</si>
  <si>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</si>
  <si>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</si>
  <si>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</si>
  <si>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</si>
  <si>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</si>
  <si>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</si>
  <si>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</si>
  <si>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</si>
  <si>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</si>
  <si>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</si>
  <si>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</si>
  <si>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</si>
  <si>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</si>
  <si>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</si>
  <si>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</si>
  <si>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</si>
  <si>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</si>
  <si>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</si>
  <si>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</si>
  <si>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</si>
  <si>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</si>
  <si>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</si>
  <si>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</si>
  <si>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</si>
  <si>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</si>
  <si>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</si>
  <si>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</si>
  <si>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</si>
  <si>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</si>
  <si>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</si>
  <si>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</si>
  <si>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</si>
  <si>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</si>
  <si>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</si>
  <si>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</si>
  <si>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</si>
  <si>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</si>
  <si>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</si>
  <si>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</si>
  <si>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</si>
  <si>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</si>
  <si>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</si>
  <si>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</si>
  <si>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</si>
  <si>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</si>
  <si>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</si>
  <si>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</si>
  <si>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</si>
  <si>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</si>
  <si>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</si>
  <si>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</si>
  <si>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</si>
  <si>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</si>
  <si>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</si>
  <si>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                                                              本年度因公出国（境）费支出决算数与预算数一致；                                                                               公务接待费预算0.45万元，实际支出0万元，比上年减少0.22万元，减少的原因是按照文件要求，同城不予接待；
公务用车购置费及运行维护费支出决算 5.57 万元，与上年相比减少0.14万元,减少的主要原因是厉行节约，规范公务用车的使用。</t>
  </si>
  <si>
    <t>政府性基金预算财政拨款收入支出决算表</t>
  </si>
  <si>
    <t>公开08表</t>
  </si>
  <si>
    <t>年初结转和结余</t>
  </si>
  <si>
    <t>本年收入</t>
  </si>
  <si>
    <t>年末结转和结余</t>
  </si>
  <si>
    <t xml:space="preserve">基本支出  </t>
  </si>
  <si>
    <t>注：本单位无政府性基金收支</t>
  </si>
  <si>
    <t>国有资本经营预算财政拨款支出决算表</t>
  </si>
  <si>
    <t>公开09表</t>
  </si>
  <si>
    <t>注：本表反映部门本年度国有资本经营预算财政拨款支出情况，本单位无国有资本经营预算财政拨款支出。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</si>
</sst>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2"/>
      <name val="宋体"/>
      <family val="0"/>
    </font>
    <font>
      <sz val="11"/>
      <name val="宋体"/>
      <family val="0"/>
    </font>
    <font>
      <sz val="16"/>
      <name val="宋体"/>
      <family val="0"/>
    </font>
    <font>
      <sz val="10"/>
      <name val="宋体"/>
      <family val="0"/>
    </font>
    <font>
      <sz val="10"/>
      <color indexed="8"/>
      <name val="宋体"/>
      <family val="0"/>
    </font>
    <font>
      <sz val="11"/>
      <color indexed="8"/>
      <name val="宋体"/>
      <family val="0"/>
    </font>
    <font>
      <sz val="11"/>
      <color indexed="8"/>
      <name val="Arial"/>
      <family val="2"/>
    </font>
    <font>
      <sz val="16"/>
      <color indexed="8"/>
      <name val="华文中宋"/>
      <family val="0"/>
    </font>
    <font>
      <sz val="10"/>
      <color indexed="8"/>
      <name val="仿宋_GB2312"/>
      <family val="0"/>
    </font>
    <font>
      <sz val="11"/>
      <color indexed="8"/>
      <name val="仿宋_GB2312"/>
      <family val="0"/>
    </font>
    <font>
      <b/>
      <sz val="11"/>
      <name val="宋体"/>
      <family val="0"/>
    </font>
    <font>
      <sz val="18"/>
      <name val="Times New Roman"/>
      <family val="1"/>
    </font>
    <font>
      <sz val="11"/>
      <name val="Calibri"/>
      <family val="2"/>
    </font>
    <font>
      <sz val="12"/>
      <color indexed="8"/>
      <name val="Arial"/>
      <family val="2"/>
    </font>
    <font>
      <sz val="10"/>
      <color indexed="8"/>
      <name val="Arial"/>
      <family val="2"/>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2"/>
      <color indexed="19"/>
      <name val="宋体"/>
      <family val="0"/>
    </font>
    <font>
      <sz val="12"/>
      <color indexed="8"/>
      <name val="宋体"/>
      <family val="0"/>
    </font>
    <font>
      <u val="single"/>
      <sz val="12"/>
      <color indexed="36"/>
      <name val="宋体"/>
      <family val="0"/>
    </font>
    <font>
      <sz val="12"/>
      <color indexed="10"/>
      <name val="宋体"/>
      <family val="0"/>
    </font>
    <font>
      <sz val="12"/>
      <color indexed="9"/>
      <name val="宋体"/>
      <family val="0"/>
    </font>
    <font>
      <sz val="12"/>
      <color indexed="62"/>
      <name val="宋体"/>
      <family val="0"/>
    </font>
    <font>
      <sz val="11"/>
      <color indexed="20"/>
      <name val="宋体"/>
      <family val="0"/>
    </font>
    <font>
      <b/>
      <sz val="12"/>
      <color indexed="8"/>
      <name val="宋体"/>
      <family val="0"/>
    </font>
    <font>
      <sz val="12"/>
      <color indexed="16"/>
      <name val="宋体"/>
      <family val="0"/>
    </font>
    <font>
      <u val="single"/>
      <sz val="12"/>
      <color indexed="12"/>
      <name val="宋体"/>
      <family val="0"/>
    </font>
    <font>
      <b/>
      <sz val="13"/>
      <color indexed="62"/>
      <name val="宋体"/>
      <family val="0"/>
    </font>
    <font>
      <b/>
      <sz val="11"/>
      <color indexed="62"/>
      <name val="宋体"/>
      <family val="0"/>
    </font>
    <font>
      <b/>
      <sz val="18"/>
      <color indexed="62"/>
      <name val="宋体"/>
      <family val="0"/>
    </font>
    <font>
      <i/>
      <sz val="12"/>
      <color indexed="23"/>
      <name val="宋体"/>
      <family val="0"/>
    </font>
    <font>
      <b/>
      <sz val="15"/>
      <color indexed="62"/>
      <name val="宋体"/>
      <family val="0"/>
    </font>
    <font>
      <b/>
      <sz val="12"/>
      <color indexed="63"/>
      <name val="宋体"/>
      <family val="0"/>
    </font>
    <font>
      <sz val="12"/>
      <color indexed="53"/>
      <name val="宋体"/>
      <family val="0"/>
    </font>
    <font>
      <b/>
      <sz val="12"/>
      <color indexed="53"/>
      <name val="宋体"/>
      <family val="0"/>
    </font>
    <font>
      <sz val="12"/>
      <color indexed="17"/>
      <name val="宋体"/>
      <family val="0"/>
    </font>
    <font>
      <b/>
      <sz val="12"/>
      <color indexed="9"/>
      <name val="宋体"/>
      <family val="0"/>
    </font>
    <font>
      <sz val="11"/>
      <color indexed="17"/>
      <name val="宋体"/>
      <family val="0"/>
    </font>
    <font>
      <sz val="10"/>
      <name val="Arial"/>
      <family val="2"/>
    </font>
    <font>
      <sz val="10"/>
      <color indexed="8"/>
      <name val="Times New Roman"/>
      <family val="1"/>
    </font>
    <font>
      <sz val="10"/>
      <color indexed="8"/>
      <name val="Calibri"/>
      <family val="2"/>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10"/>
      <color rgb="FF000000"/>
      <name val="宋体"/>
      <family val="0"/>
    </font>
    <font>
      <sz val="11"/>
      <color rgb="FF000000"/>
      <name val="宋体"/>
      <family val="0"/>
    </font>
    <font>
      <sz val="16"/>
      <color rgb="FF000000"/>
      <name val="华文中宋"/>
      <family val="0"/>
    </font>
    <font>
      <sz val="10"/>
      <color rgb="FF000000"/>
      <name val="仿宋_GB2312"/>
      <family val="0"/>
    </font>
    <font>
      <sz val="11"/>
      <color rgb="FF000000"/>
      <name val="仿宋_GB2312"/>
      <family val="0"/>
    </font>
    <font>
      <sz val="11"/>
      <name val="Cambria"/>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rgb="FFFFFFFF"/>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border>
    <border>
      <left style="medium"/>
      <right style="medium"/>
      <top style="medium"/>
      <bottom style="medium"/>
    </border>
    <border>
      <left/>
      <right style="medium">
        <color rgb="FF000000"/>
      </right>
      <top style="medium"/>
      <bottom style="medium"/>
    </border>
    <border>
      <left style="medium"/>
      <right style="medium"/>
      <top/>
      <bottom style="medium"/>
    </border>
    <border>
      <left/>
      <right style="medium"/>
      <top/>
      <bottom style="medium"/>
    </border>
    <border>
      <left/>
      <right style="medium"/>
      <top/>
      <bottom style="medium">
        <color rgb="FF000000"/>
      </bottom>
    </border>
    <border>
      <left style="medium"/>
      <right style="medium">
        <color rgb="FF000000"/>
      </right>
      <top/>
      <bottom style="medium"/>
    </border>
    <border>
      <left/>
      <right style="medium"/>
      <top style="medium"/>
      <bottom style="medium"/>
    </border>
    <border>
      <left/>
      <right style="medium"/>
      <top style="medium"/>
      <bottom/>
    </border>
    <border>
      <left style="thin"/>
      <right style="thin"/>
      <top style="thin"/>
      <bottom style="thin"/>
    </border>
    <border>
      <left style="medium"/>
      <right style="medium"/>
      <top/>
      <bottom/>
    </border>
    <border>
      <left/>
      <right style="medium"/>
      <top/>
      <bottom/>
    </border>
    <border>
      <left>
        <color indexed="63"/>
      </left>
      <right style="thin">
        <color indexed="8"/>
      </right>
      <top>
        <color indexed="63"/>
      </top>
      <bottom style="thin">
        <color indexed="8"/>
      </bottom>
    </border>
    <border>
      <left style="medium"/>
      <right>
        <color indexed="63"/>
      </right>
      <top>
        <color indexed="63"/>
      </top>
      <bottom>
        <color indexed="63"/>
      </bottom>
    </border>
    <border>
      <left style="medium"/>
      <right>
        <color indexed="63"/>
      </right>
      <top>
        <color indexed="63"/>
      </top>
      <bottom style="mediu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border>
    <border>
      <left style="thin"/>
      <right/>
      <top/>
      <bottom/>
    </border>
    <border>
      <left style="thin"/>
      <right style="medium"/>
      <top style="medium"/>
      <bottom style="medium"/>
    </border>
    <border>
      <left/>
      <right/>
      <top style="medium"/>
      <bottom style="medium"/>
    </border>
    <border>
      <left style="medium"/>
      <right style="medium"/>
      <top style="medium"/>
      <bottom/>
    </border>
    <border>
      <left/>
      <right style="thin"/>
      <top/>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0" fontId="28" fillId="4" borderId="0" applyNumberFormat="0" applyBorder="0" applyAlignment="0" applyProtection="0"/>
    <xf numFmtId="41" fontId="0" fillId="0" borderId="0" applyFont="0" applyFill="0" applyBorder="0" applyAlignment="0" applyProtection="0"/>
    <xf numFmtId="0" fontId="46" fillId="5" borderId="0" applyNumberFormat="0" applyBorder="0" applyAlignment="0" applyProtection="0"/>
    <xf numFmtId="0" fontId="48" fillId="6" borderId="0" applyNumberFormat="0" applyBorder="0" applyAlignment="0" applyProtection="0"/>
    <xf numFmtId="43" fontId="0" fillId="0" borderId="0" applyFont="0" applyFill="0" applyBorder="0" applyAlignment="0" applyProtection="0"/>
    <xf numFmtId="0" fontId="49" fillId="7" borderId="0" applyNumberFormat="0" applyBorder="0" applyAlignment="0" applyProtection="0"/>
    <xf numFmtId="0" fontId="31" fillId="0" borderId="0" applyNumberFormat="0" applyFill="0" applyBorder="0" applyAlignment="0" applyProtection="0"/>
    <xf numFmtId="0" fontId="28" fillId="4"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9" fillId="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53" fillId="0" borderId="0" applyNumberFormat="0" applyFill="0" applyBorder="0" applyAlignment="0" applyProtection="0"/>
    <xf numFmtId="0" fontId="0" fillId="0" borderId="0">
      <alignment/>
      <protection/>
    </xf>
    <xf numFmtId="0" fontId="54" fillId="0" borderId="3" applyNumberFormat="0" applyFill="0" applyAlignment="0" applyProtection="0"/>
    <xf numFmtId="0" fontId="14" fillId="0" borderId="0">
      <alignment/>
      <protection/>
    </xf>
    <xf numFmtId="0" fontId="55" fillId="0" borderId="4" applyNumberFormat="0" applyFill="0" applyAlignment="0" applyProtection="0"/>
    <xf numFmtId="0" fontId="49" fillId="10" borderId="0" applyNumberFormat="0" applyBorder="0" applyAlignment="0" applyProtection="0"/>
    <xf numFmtId="0" fontId="0" fillId="0" borderId="0">
      <alignment/>
      <protection/>
    </xf>
    <xf numFmtId="0" fontId="50" fillId="0" borderId="5" applyNumberFormat="0" applyFill="0" applyAlignment="0" applyProtection="0"/>
    <xf numFmtId="0" fontId="49" fillId="11" borderId="0" applyNumberFormat="0" applyBorder="0" applyAlignment="0" applyProtection="0"/>
    <xf numFmtId="0" fontId="56" fillId="12" borderId="6" applyNumberFormat="0" applyAlignment="0" applyProtection="0"/>
    <xf numFmtId="0" fontId="57" fillId="12" borderId="1" applyNumberFormat="0" applyAlignment="0" applyProtection="0"/>
    <xf numFmtId="0" fontId="28" fillId="4" borderId="0" applyNumberFormat="0" applyBorder="0" applyAlignment="0" applyProtection="0"/>
    <xf numFmtId="0" fontId="58" fillId="13" borderId="7" applyNumberFormat="0" applyAlignment="0" applyProtection="0"/>
    <xf numFmtId="0" fontId="46" fillId="14" borderId="0" applyNumberFormat="0" applyBorder="0" applyAlignment="0" applyProtection="0"/>
    <xf numFmtId="0" fontId="49" fillId="15"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6" borderId="0" applyNumberFormat="0" applyBorder="0" applyAlignment="0" applyProtection="0"/>
    <xf numFmtId="0" fontId="62" fillId="17" borderId="0" applyNumberFormat="0" applyBorder="0" applyAlignment="0" applyProtection="0"/>
    <xf numFmtId="0" fontId="46" fillId="18" borderId="0" applyNumberFormat="0" applyBorder="0" applyAlignment="0" applyProtection="0"/>
    <xf numFmtId="0" fontId="49"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9" fillId="28" borderId="0" applyNumberFormat="0" applyBorder="0" applyAlignment="0" applyProtection="0"/>
    <xf numFmtId="0" fontId="46"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6" fillId="32" borderId="0" applyNumberFormat="0" applyBorder="0" applyAlignment="0" applyProtection="0"/>
    <xf numFmtId="0" fontId="49" fillId="33" borderId="0" applyNumberFormat="0" applyBorder="0" applyAlignment="0" applyProtection="0"/>
    <xf numFmtId="0" fontId="28" fillId="4" borderId="0" applyNumberFormat="0" applyBorder="0" applyAlignment="0" applyProtection="0"/>
    <xf numFmtId="0" fontId="63" fillId="0" borderId="0">
      <alignment vertical="center"/>
      <protection/>
    </xf>
    <xf numFmtId="0" fontId="28" fillId="4" borderId="0" applyNumberFormat="0" applyBorder="0" applyAlignment="0" applyProtection="0"/>
    <xf numFmtId="0" fontId="2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3" fillId="0" borderId="0">
      <alignment/>
      <protection/>
    </xf>
  </cellStyleXfs>
  <cellXfs count="165">
    <xf numFmtId="0" fontId="0" fillId="0" borderId="0" xfId="0" applyAlignment="1">
      <alignment/>
    </xf>
    <xf numFmtId="0" fontId="0" fillId="0" borderId="0" xfId="0" applyAlignment="1">
      <alignment vertical="center"/>
    </xf>
    <xf numFmtId="0" fontId="2" fillId="35" borderId="0" xfId="0" applyFont="1" applyFill="1" applyBorder="1" applyAlignment="1">
      <alignment horizontal="center" wrapText="1"/>
    </xf>
    <xf numFmtId="0" fontId="3" fillId="35" borderId="0" xfId="0" applyFont="1" applyFill="1" applyBorder="1" applyAlignment="1">
      <alignment horizontal="center" wrapText="1"/>
    </xf>
    <xf numFmtId="0" fontId="3" fillId="35" borderId="0" xfId="0" applyFont="1" applyFill="1" applyBorder="1" applyAlignment="1">
      <alignment horizontal="left" wrapText="1"/>
    </xf>
    <xf numFmtId="0" fontId="64" fillId="35" borderId="0" xfId="0" applyFont="1" applyFill="1" applyBorder="1" applyAlignment="1">
      <alignment horizontal="right"/>
    </xf>
    <xf numFmtId="0" fontId="65" fillId="35" borderId="0" xfId="0" applyFont="1" applyFill="1" applyBorder="1" applyAlignment="1">
      <alignment/>
    </xf>
    <xf numFmtId="0" fontId="1" fillId="35" borderId="0" xfId="0" applyFont="1" applyFill="1" applyBorder="1" applyAlignment="1">
      <alignment wrapText="1"/>
    </xf>
    <xf numFmtId="0" fontId="1" fillId="35" borderId="10" xfId="0" applyFont="1" applyFill="1" applyBorder="1" applyAlignment="1">
      <alignment horizontal="left" wrapText="1"/>
    </xf>
    <xf numFmtId="0" fontId="65" fillId="35" borderId="0" xfId="0" applyFont="1" applyFill="1" applyBorder="1" applyAlignment="1">
      <alignment horizontal="righ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wrapText="1"/>
    </xf>
    <xf numFmtId="0" fontId="1" fillId="0" borderId="14"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left" wrapText="1"/>
    </xf>
    <xf numFmtId="0" fontId="1" fillId="0" borderId="0" xfId="0" applyFont="1" applyBorder="1" applyAlignment="1">
      <alignment horizontal="left" wrapText="1"/>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right"/>
    </xf>
    <xf numFmtId="0" fontId="1" fillId="0" borderId="0" xfId="0" applyFont="1" applyAlignment="1">
      <alignment/>
    </xf>
    <xf numFmtId="0" fontId="1" fillId="0" borderId="0" xfId="0" applyFont="1" applyAlignment="1">
      <alignment horizontal="right"/>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left" wrapText="1"/>
    </xf>
    <xf numFmtId="0" fontId="2" fillId="36" borderId="0" xfId="82" applyFont="1" applyFill="1" applyAlignment="1">
      <alignment vertical="center" wrapText="1"/>
      <protection/>
    </xf>
    <xf numFmtId="0" fontId="3" fillId="36"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0" applyFont="1" applyAlignment="1">
      <alignment vertical="center"/>
    </xf>
    <xf numFmtId="0" fontId="0" fillId="0" borderId="0" xfId="82" applyFont="1" applyAlignment="1">
      <alignment vertical="center" wrapText="1"/>
      <protection/>
    </xf>
    <xf numFmtId="0" fontId="2" fillId="36" borderId="0" xfId="82" applyFont="1" applyFill="1" applyAlignment="1">
      <alignment horizontal="center" vertical="center" wrapText="1"/>
      <protection/>
    </xf>
    <xf numFmtId="0" fontId="4" fillId="36" borderId="0" xfId="80" applyFont="1" applyFill="1" applyAlignment="1">
      <alignment horizontal="left" vertical="center"/>
      <protection/>
    </xf>
    <xf numFmtId="0" fontId="3" fillId="36" borderId="0" xfId="82" applyFont="1" applyFill="1" applyBorder="1" applyAlignment="1">
      <alignment vertical="center" wrapText="1"/>
      <protection/>
    </xf>
    <xf numFmtId="0" fontId="1" fillId="0" borderId="19" xfId="82" applyFont="1" applyFill="1" applyBorder="1" applyAlignment="1">
      <alignment horizontal="center" vertical="center" wrapText="1"/>
      <protection/>
    </xf>
    <xf numFmtId="0" fontId="1" fillId="0" borderId="19" xfId="82" applyFont="1" applyBorder="1" applyAlignment="1">
      <alignment horizontal="center" vertical="center" wrapText="1"/>
      <protection/>
    </xf>
    <xf numFmtId="0" fontId="1" fillId="0" borderId="19" xfId="82" applyFont="1" applyFill="1" applyBorder="1" applyAlignment="1">
      <alignment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4" fillId="36" borderId="0" xfId="80" applyFont="1" applyFill="1" applyAlignment="1">
      <alignment horizontal="right" vertical="center"/>
      <protection/>
    </xf>
    <xf numFmtId="0" fontId="1" fillId="36" borderId="0" xfId="82" applyFont="1" applyFill="1" applyAlignment="1">
      <alignment vertical="center" wrapText="1"/>
      <protection/>
    </xf>
    <xf numFmtId="0" fontId="6" fillId="0" borderId="0" xfId="39" applyFont="1" applyAlignment="1">
      <alignment vertical="center"/>
      <protection/>
    </xf>
    <xf numFmtId="0" fontId="6" fillId="0" borderId="0" xfId="39" applyFont="1">
      <alignment/>
      <protection/>
    </xf>
    <xf numFmtId="0" fontId="66" fillId="0" borderId="0" xfId="0" applyFont="1" applyBorder="1" applyAlignment="1">
      <alignment horizontal="center"/>
    </xf>
    <xf numFmtId="0" fontId="64" fillId="0" borderId="0" xfId="0" applyFont="1" applyBorder="1" applyAlignment="1">
      <alignment horizontal="right"/>
    </xf>
    <xf numFmtId="0" fontId="67" fillId="0" borderId="0" xfId="0" applyFont="1" applyAlignment="1">
      <alignment horizontal="right"/>
    </xf>
    <xf numFmtId="0" fontId="68" fillId="0" borderId="0" xfId="0" applyFont="1" applyBorder="1" applyAlignment="1">
      <alignment horizontal="right"/>
    </xf>
    <xf numFmtId="0" fontId="65" fillId="0" borderId="11"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13" xfId="0" applyFont="1" applyBorder="1" applyAlignment="1">
      <alignment horizontal="left"/>
    </xf>
    <xf numFmtId="0" fontId="65" fillId="0" borderId="14" xfId="0" applyFont="1" applyBorder="1" applyAlignment="1">
      <alignment horizontal="left"/>
    </xf>
    <xf numFmtId="0" fontId="65" fillId="0" borderId="13" xfId="0" applyFont="1" applyBorder="1" applyAlignment="1">
      <alignment horizontal="center"/>
    </xf>
    <xf numFmtId="0" fontId="65" fillId="0" borderId="14" xfId="0" applyFont="1" applyBorder="1" applyAlignment="1">
      <alignment horizontal="center"/>
    </xf>
    <xf numFmtId="0" fontId="65" fillId="0" borderId="0" xfId="0" applyFont="1" applyBorder="1" applyAlignment="1">
      <alignment horizontal="left"/>
    </xf>
    <xf numFmtId="0" fontId="67" fillId="0" borderId="0" xfId="0" applyFont="1" applyBorder="1" applyAlignment="1">
      <alignment horizontal="right"/>
    </xf>
    <xf numFmtId="0" fontId="0" fillId="0" borderId="0" xfId="0" applyAlignment="1">
      <alignment horizontal="left" vertical="center"/>
    </xf>
    <xf numFmtId="0" fontId="3" fillId="0" borderId="0" xfId="0" applyFont="1" applyAlignment="1">
      <alignment horizontal="right" vertical="center"/>
    </xf>
    <xf numFmtId="0" fontId="1" fillId="0" borderId="0" xfId="0" applyFont="1" applyAlignment="1">
      <alignment horizontal="left" vertical="center"/>
    </xf>
    <xf numFmtId="0" fontId="69" fillId="0" borderId="11" xfId="0" applyFont="1" applyBorder="1" applyAlignment="1">
      <alignment horizontal="left" vertical="center" wrapText="1"/>
    </xf>
    <xf numFmtId="0" fontId="69" fillId="0" borderId="11"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13" xfId="0" applyFont="1" applyBorder="1" applyAlignment="1">
      <alignment horizontal="left" vertical="center"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0" xfId="0" applyFont="1" applyBorder="1" applyAlignment="1">
      <alignment horizontal="left" wrapText="1"/>
    </xf>
    <xf numFmtId="0" fontId="69" fillId="0" borderId="20" xfId="0" applyFont="1" applyBorder="1" applyAlignment="1">
      <alignment horizontal="center" wrapText="1"/>
    </xf>
    <xf numFmtId="0" fontId="69" fillId="0" borderId="21" xfId="0" applyFont="1" applyBorder="1" applyAlignment="1">
      <alignment horizontal="center" wrapText="1"/>
    </xf>
    <xf numFmtId="0" fontId="69" fillId="0" borderId="19" xfId="0" applyFont="1" applyBorder="1" applyAlignment="1">
      <alignment horizontal="left" wrapText="1"/>
    </xf>
    <xf numFmtId="0" fontId="69" fillId="0" borderId="19" xfId="0" applyFont="1" applyBorder="1" applyAlignment="1">
      <alignment horizontal="center" wrapText="1"/>
    </xf>
    <xf numFmtId="0" fontId="1" fillId="0" borderId="14" xfId="0" applyFont="1" applyBorder="1" applyAlignment="1">
      <alignment horizontal="right"/>
    </xf>
    <xf numFmtId="0" fontId="5" fillId="0" borderId="19" xfId="0" applyFont="1" applyFill="1" applyBorder="1" applyAlignment="1">
      <alignment horizontal="left" vertical="center" shrinkToFit="1"/>
    </xf>
    <xf numFmtId="0" fontId="5" fillId="0" borderId="19" xfId="0" applyFont="1" applyFill="1" applyBorder="1" applyAlignment="1">
      <alignment vertical="center" shrinkToFit="1"/>
    </xf>
    <xf numFmtId="4" fontId="5" fillId="0" borderId="22" xfId="0" applyNumberFormat="1" applyFont="1" applyFill="1" applyBorder="1" applyAlignment="1">
      <alignment horizontal="right" vertical="center" shrinkToFit="1"/>
    </xf>
    <xf numFmtId="0" fontId="69" fillId="0" borderId="0" xfId="0" applyFont="1" applyBorder="1" applyAlignment="1">
      <alignment horizontal="left" wrapText="1"/>
    </xf>
    <xf numFmtId="0" fontId="1" fillId="0" borderId="0" xfId="81" applyFont="1" applyAlignment="1">
      <alignment horizontal="right" vertical="center"/>
      <protection/>
    </xf>
    <xf numFmtId="0" fontId="0" fillId="0" borderId="0" xfId="81" applyAlignment="1">
      <alignment horizontal="right" vertical="center"/>
      <protection/>
    </xf>
    <xf numFmtId="0" fontId="0" fillId="35" borderId="0" xfId="0" applyFill="1" applyBorder="1" applyAlignment="1">
      <alignment horizontal="right"/>
    </xf>
    <xf numFmtId="0" fontId="65" fillId="35" borderId="0" xfId="0" applyFont="1" applyFill="1" applyBorder="1" applyAlignment="1">
      <alignment horizontal="left"/>
    </xf>
    <xf numFmtId="0" fontId="1" fillId="35" borderId="0" xfId="0" applyFont="1" applyFill="1" applyBorder="1" applyAlignment="1">
      <alignment horizontal="right"/>
    </xf>
    <xf numFmtId="0" fontId="1" fillId="35" borderId="11" xfId="0" applyFont="1" applyFill="1" applyBorder="1" applyAlignment="1">
      <alignment horizontal="center" vertical="center"/>
    </xf>
    <xf numFmtId="0" fontId="1" fillId="35" borderId="17" xfId="0" applyFont="1" applyFill="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3" xfId="0" applyFont="1" applyBorder="1" applyAlignment="1">
      <alignment horizontal="left"/>
    </xf>
    <xf numFmtId="0" fontId="1" fillId="0" borderId="14" xfId="0" applyFont="1" applyBorder="1" applyAlignment="1">
      <alignment horizontal="left"/>
    </xf>
    <xf numFmtId="0" fontId="1" fillId="0" borderId="14" xfId="0" applyFont="1" applyBorder="1" applyAlignment="1">
      <alignment/>
    </xf>
    <xf numFmtId="0" fontId="10" fillId="0" borderId="13" xfId="0" applyFont="1" applyBorder="1" applyAlignment="1">
      <alignment horizontal="center"/>
    </xf>
    <xf numFmtId="0" fontId="10" fillId="0" borderId="14" xfId="0" applyFont="1" applyBorder="1" applyAlignment="1">
      <alignment horizontal="center"/>
    </xf>
    <xf numFmtId="0" fontId="10" fillId="35" borderId="13" xfId="0" applyFont="1" applyFill="1" applyBorder="1" applyAlignment="1">
      <alignment horizontal="center"/>
    </xf>
    <xf numFmtId="0" fontId="10" fillId="35" borderId="14" xfId="0" applyFont="1" applyFill="1" applyBorder="1" applyAlignment="1">
      <alignment horizontal="center"/>
    </xf>
    <xf numFmtId="0" fontId="1" fillId="35" borderId="14" xfId="0" applyFont="1" applyFill="1" applyBorder="1" applyAlignment="1">
      <alignment horizontal="center"/>
    </xf>
    <xf numFmtId="0" fontId="11" fillId="0" borderId="0" xfId="0" applyFont="1" applyAlignment="1">
      <alignment horizontal="center"/>
    </xf>
    <xf numFmtId="0" fontId="1" fillId="0" borderId="0" xfId="0" applyFont="1" applyAlignment="1">
      <alignment horizontal="right" vertical="center"/>
    </xf>
    <xf numFmtId="0" fontId="0" fillId="0" borderId="0" xfId="0" applyAlignment="1">
      <alignment horizontal="right" vertical="center"/>
    </xf>
    <xf numFmtId="0" fontId="65" fillId="35" borderId="0" xfId="0" applyFont="1" applyFill="1" applyBorder="1" applyAlignment="1">
      <alignment horizontal="center"/>
    </xf>
    <xf numFmtId="0" fontId="1" fillId="35" borderId="11"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1" fillId="35" borderId="23" xfId="0" applyFont="1" applyFill="1" applyBorder="1" applyAlignment="1">
      <alignment horizontal="center" vertical="center" wrapText="1"/>
    </xf>
    <xf numFmtId="0" fontId="1" fillId="35" borderId="21"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24"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3" xfId="0" applyFont="1" applyFill="1" applyBorder="1" applyAlignment="1">
      <alignment horizontal="center" vertical="center"/>
    </xf>
    <xf numFmtId="0" fontId="5" fillId="0" borderId="25" xfId="0" applyFont="1" applyFill="1" applyBorder="1" applyAlignment="1">
      <alignment vertical="center" shrinkToFit="1"/>
    </xf>
    <xf numFmtId="0" fontId="5" fillId="0" borderId="26"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0" fillId="0" borderId="0" xfId="0" applyFill="1" applyAlignment="1">
      <alignment horizontal="right" vertical="center"/>
    </xf>
    <xf numFmtId="0" fontId="1" fillId="35" borderId="0" xfId="0" applyFont="1" applyFill="1" applyBorder="1" applyAlignment="1">
      <alignment/>
    </xf>
    <xf numFmtId="0" fontId="1" fillId="35" borderId="20" xfId="0" applyFont="1" applyFill="1" applyBorder="1" applyAlignment="1">
      <alignment horizontal="center" vertical="center"/>
    </xf>
    <xf numFmtId="0" fontId="12" fillId="35" borderId="21" xfId="0" applyFont="1" applyFill="1" applyBorder="1" applyAlignment="1">
      <alignment horizontal="center"/>
    </xf>
    <xf numFmtId="0" fontId="12" fillId="35" borderId="14" xfId="0" applyFont="1" applyFill="1" applyBorder="1" applyAlignment="1">
      <alignment horizontal="center"/>
    </xf>
    <xf numFmtId="0" fontId="1" fillId="35" borderId="27" xfId="0" applyFont="1" applyFill="1" applyBorder="1" applyAlignment="1">
      <alignment horizontal="center" vertical="center"/>
    </xf>
    <xf numFmtId="0" fontId="1" fillId="35" borderId="28" xfId="0" applyFont="1" applyFill="1" applyBorder="1" applyAlignment="1">
      <alignment horizontal="center" vertical="center"/>
    </xf>
    <xf numFmtId="0" fontId="1" fillId="35" borderId="29" xfId="0" applyFont="1" applyFill="1" applyBorder="1" applyAlignment="1">
      <alignment horizontal="center" vertical="center"/>
    </xf>
    <xf numFmtId="0" fontId="1" fillId="0" borderId="11" xfId="0" applyFont="1" applyBorder="1" applyAlignment="1">
      <alignment horizontal="right"/>
    </xf>
    <xf numFmtId="0" fontId="5" fillId="0" borderId="27"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4" fontId="5" fillId="0" borderId="17" xfId="0" applyNumberFormat="1" applyFont="1" applyFill="1" applyBorder="1" applyAlignment="1">
      <alignment horizontal="right" vertical="center" shrinkToFit="1"/>
    </xf>
    <xf numFmtId="4" fontId="5" fillId="0" borderId="11" xfId="0" applyNumberFormat="1" applyFont="1" applyFill="1" applyBorder="1" applyAlignment="1">
      <alignment horizontal="right" vertical="center" shrinkToFit="1"/>
    </xf>
    <xf numFmtId="0" fontId="5" fillId="0" borderId="30"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20" xfId="0" applyFont="1" applyFill="1" applyBorder="1" applyAlignment="1">
      <alignment horizontal="left" vertical="center" shrinkToFit="1"/>
    </xf>
    <xf numFmtId="0" fontId="5" fillId="0" borderId="32" xfId="0" applyFont="1" applyFill="1" applyBorder="1" applyAlignment="1">
      <alignment horizontal="center" vertical="center" shrinkToFit="1"/>
    </xf>
    <xf numFmtId="0" fontId="5" fillId="0" borderId="0" xfId="0" applyFont="1" applyFill="1" applyBorder="1" applyAlignment="1">
      <alignment horizontal="left" vertical="center" shrinkToFit="1"/>
    </xf>
    <xf numFmtId="4" fontId="5" fillId="0" borderId="0" xfId="0" applyNumberFormat="1" applyFont="1" applyFill="1" applyBorder="1" applyAlignment="1">
      <alignment horizontal="right" vertical="center" shrinkToFit="1"/>
    </xf>
    <xf numFmtId="4" fontId="5" fillId="0" borderId="33" xfId="0" applyNumberFormat="1" applyFont="1" applyFill="1" applyBorder="1" applyAlignment="1">
      <alignment horizontal="right" vertical="center" shrinkToFit="1"/>
    </xf>
    <xf numFmtId="0" fontId="5" fillId="0" borderId="33" xfId="0" applyFont="1" applyFill="1" applyBorder="1" applyAlignment="1">
      <alignment horizontal="left" vertical="center"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left" vertical="center" shrinkToFit="1"/>
    </xf>
    <xf numFmtId="0" fontId="5" fillId="0" borderId="34" xfId="0" applyFont="1" applyFill="1" applyBorder="1" applyAlignment="1">
      <alignment horizontal="left" vertical="center" shrinkToFit="1"/>
    </xf>
    <xf numFmtId="4" fontId="5" fillId="0" borderId="34" xfId="0" applyNumberFormat="1" applyFont="1" applyFill="1" applyBorder="1" applyAlignment="1">
      <alignment horizontal="right" vertical="center" shrinkToFit="1"/>
    </xf>
    <xf numFmtId="4" fontId="5" fillId="0" borderId="35" xfId="0" applyNumberFormat="1" applyFont="1" applyFill="1" applyBorder="1" applyAlignment="1">
      <alignment horizontal="right" vertical="center" shrinkToFit="1"/>
    </xf>
    <xf numFmtId="0" fontId="1" fillId="0" borderId="0" xfId="0" applyFont="1" applyBorder="1" applyAlignment="1">
      <alignment horizontal="justify" wrapText="1"/>
    </xf>
    <xf numFmtId="0" fontId="6" fillId="0" borderId="0" xfId="0" applyFont="1" applyFill="1" applyAlignment="1">
      <alignment/>
    </xf>
    <xf numFmtId="0" fontId="13" fillId="0" borderId="0" xfId="0" applyFont="1" applyFill="1" applyAlignment="1">
      <alignment/>
    </xf>
    <xf numFmtId="0" fontId="14" fillId="0" borderId="0" xfId="0" applyFont="1" applyFill="1" applyAlignment="1">
      <alignment/>
    </xf>
    <xf numFmtId="0" fontId="0" fillId="35" borderId="11" xfId="0" applyFill="1" applyBorder="1" applyAlignment="1">
      <alignment horizontal="center"/>
    </xf>
    <xf numFmtId="0" fontId="0" fillId="35" borderId="17" xfId="0" applyFill="1" applyBorder="1" applyAlignment="1">
      <alignment horizontal="center"/>
    </xf>
    <xf numFmtId="0" fontId="0" fillId="35" borderId="13" xfId="0" applyFill="1" applyBorder="1" applyAlignment="1">
      <alignment horizontal="center"/>
    </xf>
    <xf numFmtId="0" fontId="3" fillId="35" borderId="14" xfId="0" applyFont="1" applyFill="1" applyBorder="1" applyAlignment="1">
      <alignment horizontal="center"/>
    </xf>
    <xf numFmtId="0" fontId="0" fillId="35" borderId="14" xfId="0" applyFill="1" applyBorder="1" applyAlignment="1">
      <alignment horizontal="center"/>
    </xf>
    <xf numFmtId="0" fontId="1" fillId="35" borderId="14" xfId="0" applyFont="1" applyFill="1" applyBorder="1" applyAlignment="1">
      <alignment horizontal="left"/>
    </xf>
    <xf numFmtId="0" fontId="1" fillId="35" borderId="13" xfId="0" applyFont="1" applyFill="1" applyBorder="1" applyAlignment="1">
      <alignment horizontal="left"/>
    </xf>
    <xf numFmtId="0" fontId="0" fillId="0" borderId="14" xfId="0" applyBorder="1" applyAlignment="1">
      <alignment horizontal="left"/>
    </xf>
    <xf numFmtId="0" fontId="1" fillId="35" borderId="24" xfId="0" applyFont="1" applyFill="1" applyBorder="1" applyAlignment="1">
      <alignment horizontal="center"/>
    </xf>
    <xf numFmtId="0" fontId="0" fillId="0" borderId="0" xfId="0" applyBorder="1" applyAlignment="1">
      <alignment horizontal="left" wrapText="1"/>
    </xf>
    <xf numFmtId="0" fontId="10" fillId="0" borderId="14" xfId="0" applyFont="1" applyBorder="1" applyAlignment="1">
      <alignment horizontal="right"/>
    </xf>
    <xf numFmtId="0" fontId="0" fillId="0" borderId="0" xfId="79" applyAlignment="1">
      <alignment horizontal="left" vertical="center"/>
      <protection/>
    </xf>
    <xf numFmtId="0" fontId="0" fillId="0" borderId="0" xfId="42">
      <alignment/>
      <protection/>
    </xf>
    <xf numFmtId="0" fontId="15" fillId="0" borderId="0" xfId="79" applyFont="1" applyBorder="1" applyAlignment="1">
      <alignment horizontal="left" vertical="center"/>
      <protection/>
    </xf>
    <xf numFmtId="0" fontId="0" fillId="0" borderId="0" xfId="79" applyBorder="1" applyAlignment="1">
      <alignment horizontal="left" vertical="center"/>
      <protection/>
    </xf>
    <xf numFmtId="0" fontId="16" fillId="0" borderId="0" xfId="79" applyNumberFormat="1" applyFont="1" applyFill="1" applyBorder="1" applyAlignment="1">
      <alignment horizontal="center" vertical="center"/>
      <protection/>
    </xf>
    <xf numFmtId="0" fontId="17" fillId="0" borderId="0" xfId="79" applyFont="1" applyFill="1" applyBorder="1" applyAlignment="1">
      <alignment vertical="center"/>
      <protection/>
    </xf>
    <xf numFmtId="0" fontId="18" fillId="0" borderId="0" xfId="79" applyFont="1" applyFill="1" applyBorder="1" applyAlignment="1">
      <alignment horizontal="right" vertical="center"/>
      <protection/>
    </xf>
    <xf numFmtId="0" fontId="17" fillId="0" borderId="0" xfId="79" applyFont="1" applyFill="1" applyBorder="1" applyAlignment="1">
      <alignment horizontal="center" vertical="center"/>
      <protection/>
    </xf>
    <xf numFmtId="0" fontId="17" fillId="0" borderId="0" xfId="79" applyFont="1" applyFill="1" applyAlignment="1">
      <alignment horizontal="left" vertical="center"/>
      <protection/>
    </xf>
    <xf numFmtId="0" fontId="19" fillId="0" borderId="0" xfId="79" applyFont="1" applyBorder="1" applyAlignment="1">
      <alignment horizontal="center" vertical="center"/>
      <protection/>
    </xf>
    <xf numFmtId="0" fontId="20" fillId="0" borderId="0" xfId="79" applyFont="1" applyFill="1" applyBorder="1" applyAlignment="1">
      <alignment vertical="center"/>
      <protection/>
    </xf>
    <xf numFmtId="0" fontId="21" fillId="0" borderId="0" xfId="79" applyFont="1" applyFill="1" applyBorder="1" applyAlignment="1">
      <alignment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常规_单位版－2008年度部门决算分析表"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26">
      <selection activeCell="B19" sqref="B19"/>
    </sheetView>
  </sheetViews>
  <sheetFormatPr defaultColWidth="9.00390625" defaultRowHeight="14.25"/>
  <cols>
    <col min="1" max="1" width="10.50390625" style="153" customWidth="1"/>
    <col min="2" max="2" width="30.00390625" style="153" customWidth="1"/>
    <col min="3" max="3" width="9.25390625" style="153" customWidth="1"/>
    <col min="4" max="4" width="28.00390625" style="153" customWidth="1"/>
    <col min="5" max="6" width="9.00390625" style="153" customWidth="1"/>
    <col min="7" max="7" width="11.25390625" style="153" customWidth="1"/>
    <col min="8" max="8" width="9.00390625" style="153" customWidth="1"/>
    <col min="9" max="16384" width="9.00390625" style="154" customWidth="1"/>
  </cols>
  <sheetData>
    <row r="1" spans="1:8" ht="18.75">
      <c r="A1" s="155" t="s">
        <v>0</v>
      </c>
      <c r="B1" s="156"/>
      <c r="C1" s="156"/>
      <c r="D1" s="156"/>
      <c r="E1" s="156"/>
      <c r="F1" s="156"/>
      <c r="G1" s="155"/>
      <c r="H1" s="156"/>
    </row>
    <row r="2" spans="1:8" ht="14.25">
      <c r="A2" s="156"/>
      <c r="B2" s="156"/>
      <c r="C2" s="156"/>
      <c r="D2" s="156"/>
      <c r="E2" s="156"/>
      <c r="F2" s="156"/>
      <c r="G2" s="156"/>
      <c r="H2" s="156"/>
    </row>
    <row r="3" spans="1:8" ht="30" customHeight="1">
      <c r="A3" s="156"/>
      <c r="B3" s="156"/>
      <c r="C3" s="156"/>
      <c r="D3" s="156"/>
      <c r="E3" s="156"/>
      <c r="F3" s="156"/>
      <c r="G3" s="156"/>
      <c r="H3" s="156"/>
    </row>
    <row r="4" spans="1:8" ht="30" customHeight="1">
      <c r="A4" s="156"/>
      <c r="B4" s="156"/>
      <c r="C4" s="156"/>
      <c r="D4" s="156"/>
      <c r="E4" s="156"/>
      <c r="F4" s="156"/>
      <c r="G4" s="156"/>
      <c r="H4" s="156"/>
    </row>
    <row r="5" spans="1:8" ht="35.25" customHeight="1">
      <c r="A5" s="157"/>
      <c r="B5" s="157"/>
      <c r="C5" s="157"/>
      <c r="D5" s="157"/>
      <c r="E5" s="157"/>
      <c r="F5" s="157"/>
      <c r="G5" s="157"/>
      <c r="H5" s="157"/>
    </row>
    <row r="6" spans="1:8" ht="67.5" customHeight="1">
      <c r="A6" s="157" t="s">
        <v>1</v>
      </c>
      <c r="B6" s="157"/>
      <c r="C6" s="157"/>
      <c r="D6" s="157"/>
      <c r="E6" s="157"/>
      <c r="F6" s="157"/>
      <c r="G6" s="157"/>
      <c r="H6" s="157"/>
    </row>
    <row r="7" spans="1:8" ht="37.5" customHeight="1">
      <c r="A7" s="158"/>
      <c r="B7" s="159" t="s">
        <v>2</v>
      </c>
      <c r="C7" s="159"/>
      <c r="D7" s="158">
        <v>302</v>
      </c>
      <c r="E7" s="158"/>
      <c r="F7" s="158"/>
      <c r="G7" s="158"/>
      <c r="H7" s="158"/>
    </row>
    <row r="8" spans="1:8" ht="37.5" customHeight="1">
      <c r="A8" s="160"/>
      <c r="B8" s="159" t="s">
        <v>3</v>
      </c>
      <c r="C8" s="159"/>
      <c r="D8" s="161" t="s">
        <v>4</v>
      </c>
      <c r="E8" s="161"/>
      <c r="F8" s="161"/>
      <c r="G8" s="161"/>
      <c r="H8" s="161"/>
    </row>
    <row r="9" spans="1:8" ht="14.25">
      <c r="A9" s="156"/>
      <c r="B9" s="156"/>
      <c r="C9" s="156"/>
      <c r="D9" s="156"/>
      <c r="E9" s="156"/>
      <c r="F9" s="156"/>
      <c r="G9" s="156"/>
      <c r="H9" s="156"/>
    </row>
    <row r="10" spans="1:8" ht="14.25">
      <c r="A10" s="156"/>
      <c r="B10" s="156"/>
      <c r="C10" s="156"/>
      <c r="D10" s="156"/>
      <c r="E10" s="156"/>
      <c r="F10" s="156"/>
      <c r="G10" s="156"/>
      <c r="H10" s="156"/>
    </row>
    <row r="11" spans="1:8" ht="14.25">
      <c r="A11" s="156"/>
      <c r="B11" s="156"/>
      <c r="C11" s="156"/>
      <c r="D11" s="156"/>
      <c r="E11" s="156"/>
      <c r="F11" s="156"/>
      <c r="G11" s="156"/>
      <c r="H11" s="156"/>
    </row>
    <row r="12" spans="1:8" ht="14.25">
      <c r="A12" s="156"/>
      <c r="B12" s="156"/>
      <c r="C12" s="156"/>
      <c r="D12" s="156"/>
      <c r="E12" s="156"/>
      <c r="F12" s="156"/>
      <c r="G12" s="156"/>
      <c r="H12" s="156"/>
    </row>
    <row r="13" spans="1:8" ht="14.25">
      <c r="A13" s="156"/>
      <c r="B13" s="156"/>
      <c r="C13" s="156"/>
      <c r="D13" s="156"/>
      <c r="E13" s="156"/>
      <c r="F13" s="156"/>
      <c r="G13" s="156"/>
      <c r="H13" s="156"/>
    </row>
    <row r="14" spans="1:8" ht="14.25">
      <c r="A14" s="156"/>
      <c r="B14" s="156"/>
      <c r="C14" s="156"/>
      <c r="D14" s="156"/>
      <c r="E14" s="156"/>
      <c r="F14" s="156"/>
      <c r="G14" s="156"/>
      <c r="H14" s="156"/>
    </row>
    <row r="15" spans="1:8" ht="14.25">
      <c r="A15" s="156"/>
      <c r="B15" s="156"/>
      <c r="C15" s="156"/>
      <c r="D15" s="156"/>
      <c r="E15" s="156"/>
      <c r="F15" s="156"/>
      <c r="G15" s="156"/>
      <c r="H15" s="156"/>
    </row>
    <row r="16" spans="1:8" ht="27">
      <c r="A16" s="162" t="s">
        <v>5</v>
      </c>
      <c r="B16" s="162"/>
      <c r="C16" s="162"/>
      <c r="D16" s="162"/>
      <c r="E16" s="162"/>
      <c r="F16" s="162"/>
      <c r="G16" s="162"/>
      <c r="H16" s="162"/>
    </row>
    <row r="17" spans="1:8" ht="35.25" customHeight="1">
      <c r="A17" s="163"/>
      <c r="B17" s="163"/>
      <c r="C17" s="163"/>
      <c r="D17" s="163"/>
      <c r="E17" s="163"/>
      <c r="F17" s="163"/>
      <c r="G17" s="163"/>
      <c r="H17" s="163"/>
    </row>
    <row r="18" spans="1:8" ht="36" customHeight="1">
      <c r="A18" s="164"/>
      <c r="B18" s="164"/>
      <c r="C18" s="164"/>
      <c r="D18" s="164"/>
      <c r="E18" s="164"/>
      <c r="F18" s="164"/>
      <c r="G18" s="164"/>
      <c r="H18" s="164"/>
    </row>
    <row r="19" spans="1:8" ht="14.25">
      <c r="A19" s="156"/>
      <c r="B19" s="156"/>
      <c r="C19" s="156"/>
      <c r="D19" s="156"/>
      <c r="E19" s="156"/>
      <c r="F19" s="156"/>
      <c r="G19" s="156"/>
      <c r="H19" s="156"/>
    </row>
    <row r="20" spans="1:8" ht="14.25">
      <c r="A20" s="156"/>
      <c r="B20" s="156"/>
      <c r="C20" s="156"/>
      <c r="D20" s="156"/>
      <c r="E20" s="156"/>
      <c r="F20" s="156"/>
      <c r="G20" s="156"/>
      <c r="H20" s="156"/>
    </row>
  </sheetData>
  <sheetProtection/>
  <mergeCells count="6">
    <mergeCell ref="A5:H5"/>
    <mergeCell ref="A6:H6"/>
    <mergeCell ref="B7:C7"/>
    <mergeCell ref="B8:C8"/>
    <mergeCell ref="D8:H8"/>
    <mergeCell ref="A16:H16"/>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2:I17"/>
  <sheetViews>
    <sheetView tabSelected="1" zoomScaleSheetLayoutView="100" workbookViewId="0" topLeftCell="A1">
      <selection activeCell="L14" sqref="L14"/>
    </sheetView>
  </sheetViews>
  <sheetFormatPr defaultColWidth="9.00390625" defaultRowHeight="14.25"/>
  <cols>
    <col min="4" max="4" width="23.625" style="0" customWidth="1"/>
    <col min="9" max="9" width="18.875" style="0" customWidth="1"/>
  </cols>
  <sheetData>
    <row r="2" spans="1:9" ht="20.25" customHeight="1">
      <c r="A2" s="2" t="s">
        <v>323</v>
      </c>
      <c r="B2" s="2"/>
      <c r="C2" s="2"/>
      <c r="D2" s="2"/>
      <c r="E2" s="2"/>
      <c r="F2" s="2"/>
      <c r="G2" s="2"/>
      <c r="H2" s="2"/>
      <c r="I2" s="2"/>
    </row>
    <row r="3" spans="1:9" ht="14.25" customHeight="1">
      <c r="A3" s="3"/>
      <c r="B3" s="3"/>
      <c r="C3" s="3"/>
      <c r="D3" s="3"/>
      <c r="E3" s="4"/>
      <c r="F3" s="4"/>
      <c r="G3" s="4"/>
      <c r="H3" s="5" t="s">
        <v>324</v>
      </c>
      <c r="I3" s="5"/>
    </row>
    <row r="4" spans="1:9" ht="15.75" customHeight="1">
      <c r="A4" s="6" t="s">
        <v>8</v>
      </c>
      <c r="B4" s="7"/>
      <c r="C4" s="7"/>
      <c r="D4" s="7"/>
      <c r="E4" s="8"/>
      <c r="F4" s="8"/>
      <c r="G4" s="8"/>
      <c r="H4" s="9" t="s">
        <v>9</v>
      </c>
      <c r="I4" s="9"/>
    </row>
    <row r="5" spans="1:9" s="1" customFormat="1" ht="22.5" customHeight="1">
      <c r="A5" s="10" t="s">
        <v>217</v>
      </c>
      <c r="B5" s="10"/>
      <c r="C5" s="10"/>
      <c r="D5" s="10"/>
      <c r="E5" s="11" t="s">
        <v>218</v>
      </c>
      <c r="F5" s="11"/>
      <c r="G5" s="11"/>
      <c r="H5" s="11"/>
      <c r="I5" s="11"/>
    </row>
    <row r="6" spans="1:9" s="1" customFormat="1" ht="9.75" customHeight="1">
      <c r="A6" s="12" t="s">
        <v>67</v>
      </c>
      <c r="B6" s="12"/>
      <c r="C6" s="12"/>
      <c r="D6" s="13" t="s">
        <v>68</v>
      </c>
      <c r="E6" s="14" t="s">
        <v>70</v>
      </c>
      <c r="F6" s="14"/>
      <c r="G6" s="14" t="s">
        <v>321</v>
      </c>
      <c r="H6" s="14"/>
      <c r="I6" s="14" t="s">
        <v>162</v>
      </c>
    </row>
    <row r="7" spans="1:9" s="1" customFormat="1" ht="9.75" customHeight="1">
      <c r="A7" s="12"/>
      <c r="B7" s="12"/>
      <c r="C7" s="12"/>
      <c r="D7" s="13"/>
      <c r="E7" s="14"/>
      <c r="F7" s="14"/>
      <c r="G7" s="14"/>
      <c r="H7" s="14"/>
      <c r="I7" s="14"/>
    </row>
    <row r="8" spans="1:9" s="1" customFormat="1" ht="9.75" customHeight="1">
      <c r="A8" s="12"/>
      <c r="B8" s="12"/>
      <c r="C8" s="12"/>
      <c r="D8" s="13"/>
      <c r="E8" s="14"/>
      <c r="F8" s="14"/>
      <c r="G8" s="14"/>
      <c r="H8" s="14"/>
      <c r="I8" s="14"/>
    </row>
    <row r="9" spans="1:9" ht="19.5" customHeight="1">
      <c r="A9" s="15" t="s">
        <v>69</v>
      </c>
      <c r="B9" s="15"/>
      <c r="C9" s="15"/>
      <c r="D9" s="15"/>
      <c r="E9" s="16">
        <v>1</v>
      </c>
      <c r="F9" s="16"/>
      <c r="G9" s="16">
        <v>2</v>
      </c>
      <c r="H9" s="16"/>
      <c r="I9" s="16">
        <v>3</v>
      </c>
    </row>
    <row r="10" spans="1:9" ht="19.5" customHeight="1">
      <c r="A10" s="15" t="s">
        <v>70</v>
      </c>
      <c r="B10" s="15"/>
      <c r="C10" s="15"/>
      <c r="D10" s="15"/>
      <c r="E10" s="16">
        <v>0</v>
      </c>
      <c r="F10" s="16"/>
      <c r="G10" s="16">
        <v>0</v>
      </c>
      <c r="H10" s="16"/>
      <c r="I10" s="16">
        <v>0</v>
      </c>
    </row>
    <row r="11" spans="1:9" ht="19.5" customHeight="1">
      <c r="A11" s="17"/>
      <c r="B11" s="17"/>
      <c r="C11" s="18"/>
      <c r="D11" s="18"/>
      <c r="E11" s="18"/>
      <c r="F11" s="18"/>
      <c r="G11" s="18"/>
      <c r="H11" s="18"/>
      <c r="I11" s="18"/>
    </row>
    <row r="12" spans="1:9" ht="19.5" customHeight="1">
      <c r="A12" s="17"/>
      <c r="B12" s="17"/>
      <c r="C12" s="18"/>
      <c r="D12" s="18"/>
      <c r="E12" s="18"/>
      <c r="F12" s="18"/>
      <c r="G12" s="18"/>
      <c r="H12" s="18"/>
      <c r="I12" s="18"/>
    </row>
    <row r="13" spans="1:9" ht="19.5" customHeight="1">
      <c r="A13" s="17"/>
      <c r="B13" s="17"/>
      <c r="C13" s="18"/>
      <c r="D13" s="18"/>
      <c r="E13" s="18"/>
      <c r="F13" s="18"/>
      <c r="G13" s="18"/>
      <c r="H13" s="18"/>
      <c r="I13" s="18"/>
    </row>
    <row r="14" spans="1:9" ht="19.5" customHeight="1">
      <c r="A14" s="17"/>
      <c r="B14" s="17"/>
      <c r="C14" s="18"/>
      <c r="D14" s="18"/>
      <c r="E14" s="18"/>
      <c r="F14" s="18"/>
      <c r="G14" s="18"/>
      <c r="H14" s="18"/>
      <c r="I14" s="18"/>
    </row>
    <row r="15" spans="1:9" ht="19.5" customHeight="1">
      <c r="A15" s="17"/>
      <c r="B15" s="17"/>
      <c r="C15" s="18"/>
      <c r="D15" s="18"/>
      <c r="E15" s="18"/>
      <c r="F15" s="18"/>
      <c r="G15" s="18"/>
      <c r="H15" s="18"/>
      <c r="I15" s="18"/>
    </row>
    <row r="16" spans="1:9" ht="19.5" customHeight="1">
      <c r="A16" s="17"/>
      <c r="B16" s="17"/>
      <c r="C16" s="18"/>
      <c r="D16" s="18"/>
      <c r="E16" s="18"/>
      <c r="F16" s="18"/>
      <c r="G16" s="18"/>
      <c r="H16" s="18"/>
      <c r="I16" s="18"/>
    </row>
    <row r="17" spans="1:9" ht="19.5" customHeight="1">
      <c r="A17" s="19" t="s">
        <v>325</v>
      </c>
      <c r="B17" s="19"/>
      <c r="C17" s="19"/>
      <c r="D17" s="19"/>
      <c r="E17" s="19"/>
      <c r="F17" s="19"/>
      <c r="G17" s="19"/>
      <c r="H17" s="19"/>
      <c r="I17" s="19"/>
    </row>
  </sheetData>
  <sheetProtection/>
  <mergeCells count="44">
    <mergeCell ref="A2:I2"/>
    <mergeCell ref="C3:D3"/>
    <mergeCell ref="F3:G3"/>
    <mergeCell ref="H3:I3"/>
    <mergeCell ref="F4:G4"/>
    <mergeCell ref="H4:I4"/>
    <mergeCell ref="A5:D5"/>
    <mergeCell ref="E5:I5"/>
    <mergeCell ref="A9:D9"/>
    <mergeCell ref="E9:F9"/>
    <mergeCell ref="G9:H9"/>
    <mergeCell ref="A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I17"/>
    <mergeCell ref="D6:D8"/>
    <mergeCell ref="I6:I8"/>
    <mergeCell ref="A6:C8"/>
    <mergeCell ref="E6:F8"/>
    <mergeCell ref="G6:H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K39"/>
  <sheetViews>
    <sheetView zoomScaleSheetLayoutView="100" workbookViewId="0" topLeftCell="A12">
      <selection activeCell="A29" sqref="A29"/>
    </sheetView>
  </sheetViews>
  <sheetFormatPr defaultColWidth="8.00390625" defaultRowHeight="14.25"/>
  <cols>
    <col min="1" max="1" width="35.125" style="141" customWidth="1"/>
    <col min="2" max="2" width="4.75390625" style="141" customWidth="1"/>
    <col min="3" max="3" width="18.75390625" style="141" customWidth="1"/>
    <col min="4" max="4" width="35.125" style="141" customWidth="1"/>
    <col min="5" max="5" width="4.75390625" style="141" customWidth="1"/>
    <col min="6" max="6" width="18.75390625" style="141" customWidth="1"/>
    <col min="7" max="7" width="8.50390625" style="141" bestFit="1" customWidth="1"/>
    <col min="8" max="16384" width="8.00390625" style="141" customWidth="1"/>
  </cols>
  <sheetData>
    <row r="2" spans="1:11" ht="20.25" customHeight="1">
      <c r="A2" s="45" t="s">
        <v>6</v>
      </c>
      <c r="B2" s="45"/>
      <c r="C2" s="45"/>
      <c r="D2" s="45"/>
      <c r="E2" s="45"/>
      <c r="F2" s="45"/>
      <c r="G2" s="45"/>
      <c r="H2" s="45"/>
      <c r="I2" s="45"/>
      <c r="J2" s="45"/>
      <c r="K2" s="45"/>
    </row>
    <row r="3" spans="1:11" ht="14.25" customHeight="1">
      <c r="A3" s="78"/>
      <c r="B3" s="78"/>
      <c r="C3" s="78"/>
      <c r="D3" s="78"/>
      <c r="E3" s="78"/>
      <c r="F3" s="78"/>
      <c r="G3" s="78"/>
      <c r="H3" s="78"/>
      <c r="I3" s="78"/>
      <c r="J3" s="78"/>
      <c r="K3" s="5" t="s">
        <v>7</v>
      </c>
    </row>
    <row r="4" spans="1:11" s="139" customFormat="1" ht="15.75" customHeight="1">
      <c r="A4" s="79" t="s">
        <v>8</v>
      </c>
      <c r="B4" s="79"/>
      <c r="C4" s="79"/>
      <c r="D4" s="80"/>
      <c r="E4" s="80"/>
      <c r="F4" s="80"/>
      <c r="G4" s="80"/>
      <c r="H4" s="80"/>
      <c r="I4" s="80"/>
      <c r="J4" s="80"/>
      <c r="K4" s="9" t="s">
        <v>9</v>
      </c>
    </row>
    <row r="5" spans="1:11" s="140" customFormat="1" ht="16.5" customHeight="1">
      <c r="A5" s="142" t="s">
        <v>10</v>
      </c>
      <c r="B5" s="142"/>
      <c r="C5" s="142"/>
      <c r="D5" s="142"/>
      <c r="E5" s="143" t="s">
        <v>11</v>
      </c>
      <c r="F5" s="143"/>
      <c r="G5" s="143"/>
      <c r="H5" s="143"/>
      <c r="I5" s="143"/>
      <c r="J5" s="143"/>
      <c r="K5" s="143"/>
    </row>
    <row r="6" spans="1:11" s="140" customFormat="1" ht="20.25" customHeight="1">
      <c r="A6" s="144" t="s">
        <v>12</v>
      </c>
      <c r="B6" s="145" t="s">
        <v>13</v>
      </c>
      <c r="C6" s="146" t="s">
        <v>14</v>
      </c>
      <c r="D6" s="146"/>
      <c r="E6" s="146" t="s">
        <v>12</v>
      </c>
      <c r="F6" s="146"/>
      <c r="G6" s="146"/>
      <c r="H6" s="145" t="s">
        <v>13</v>
      </c>
      <c r="I6" s="146" t="s">
        <v>14</v>
      </c>
      <c r="J6" s="146"/>
      <c r="K6" s="146"/>
    </row>
    <row r="7" spans="1:11" s="140" customFormat="1" ht="20.25" customHeight="1">
      <c r="A7" s="144" t="s">
        <v>15</v>
      </c>
      <c r="B7" s="146"/>
      <c r="C7" s="146">
        <v>1</v>
      </c>
      <c r="D7" s="146"/>
      <c r="E7" s="146" t="s">
        <v>15</v>
      </c>
      <c r="F7" s="146"/>
      <c r="G7" s="146"/>
      <c r="H7" s="146"/>
      <c r="I7" s="146">
        <v>2</v>
      </c>
      <c r="J7" s="146"/>
      <c r="K7" s="146"/>
    </row>
    <row r="8" spans="1:11" s="140" customFormat="1" ht="20.25" customHeight="1">
      <c r="A8" s="87" t="s">
        <v>16</v>
      </c>
      <c r="B8" s="94">
        <v>1</v>
      </c>
      <c r="C8" s="71">
        <v>5008.79</v>
      </c>
      <c r="D8" s="71"/>
      <c r="E8" s="147" t="s">
        <v>17</v>
      </c>
      <c r="F8" s="147"/>
      <c r="G8" s="147"/>
      <c r="H8" s="94">
        <v>31</v>
      </c>
      <c r="I8" s="71">
        <v>2027.38</v>
      </c>
      <c r="J8" s="71"/>
      <c r="K8" s="71"/>
    </row>
    <row r="9" spans="1:11" s="140" customFormat="1" ht="20.25" customHeight="1">
      <c r="A9" s="148" t="s">
        <v>18</v>
      </c>
      <c r="B9" s="94">
        <v>2</v>
      </c>
      <c r="C9" s="71">
        <v>0</v>
      </c>
      <c r="D9" s="71"/>
      <c r="E9" s="147" t="s">
        <v>19</v>
      </c>
      <c r="F9" s="147"/>
      <c r="G9" s="147"/>
      <c r="H9" s="94">
        <v>32</v>
      </c>
      <c r="I9" s="71">
        <v>0</v>
      </c>
      <c r="J9" s="71"/>
      <c r="K9" s="71"/>
    </row>
    <row r="10" spans="1:11" s="140" customFormat="1" ht="20.25" customHeight="1">
      <c r="A10" s="87" t="s">
        <v>20</v>
      </c>
      <c r="B10" s="94">
        <v>3</v>
      </c>
      <c r="C10" s="71">
        <v>0</v>
      </c>
      <c r="D10" s="71"/>
      <c r="E10" s="147" t="s">
        <v>21</v>
      </c>
      <c r="F10" s="147"/>
      <c r="G10" s="147"/>
      <c r="H10" s="94">
        <v>33</v>
      </c>
      <c r="I10" s="71">
        <v>15</v>
      </c>
      <c r="J10" s="71"/>
      <c r="K10" s="71"/>
    </row>
    <row r="11" spans="1:11" s="140" customFormat="1" ht="20.25" customHeight="1">
      <c r="A11" s="148" t="s">
        <v>22</v>
      </c>
      <c r="B11" s="94">
        <v>4</v>
      </c>
      <c r="C11" s="71">
        <v>0</v>
      </c>
      <c r="D11" s="71"/>
      <c r="E11" s="147" t="s">
        <v>23</v>
      </c>
      <c r="F11" s="147"/>
      <c r="G11" s="147"/>
      <c r="H11" s="94">
        <v>34</v>
      </c>
      <c r="I11" s="71">
        <v>644.42</v>
      </c>
      <c r="J11" s="71"/>
      <c r="K11" s="71"/>
    </row>
    <row r="12" spans="1:11" s="140" customFormat="1" ht="20.25" customHeight="1">
      <c r="A12" s="148" t="s">
        <v>24</v>
      </c>
      <c r="B12" s="94">
        <v>5</v>
      </c>
      <c r="C12" s="71">
        <v>0</v>
      </c>
      <c r="D12" s="71"/>
      <c r="E12" s="147" t="s">
        <v>25</v>
      </c>
      <c r="F12" s="147"/>
      <c r="G12" s="147"/>
      <c r="H12" s="94">
        <v>35</v>
      </c>
      <c r="I12" s="71">
        <v>0</v>
      </c>
      <c r="J12" s="71"/>
      <c r="K12" s="71"/>
    </row>
    <row r="13" spans="1:11" s="140" customFormat="1" ht="20.25" customHeight="1">
      <c r="A13" s="148" t="s">
        <v>26</v>
      </c>
      <c r="B13" s="94">
        <v>6</v>
      </c>
      <c r="C13" s="71">
        <v>0</v>
      </c>
      <c r="D13" s="71"/>
      <c r="E13" s="147" t="s">
        <v>27</v>
      </c>
      <c r="F13" s="147"/>
      <c r="G13" s="147"/>
      <c r="H13" s="94">
        <v>36</v>
      </c>
      <c r="I13" s="71">
        <v>0</v>
      </c>
      <c r="J13" s="71"/>
      <c r="K13" s="71"/>
    </row>
    <row r="14" spans="1:11" s="140" customFormat="1" ht="20.25" customHeight="1">
      <c r="A14" s="148" t="s">
        <v>28</v>
      </c>
      <c r="B14" s="94">
        <v>7</v>
      </c>
      <c r="C14" s="71">
        <v>0</v>
      </c>
      <c r="D14" s="71"/>
      <c r="E14" s="149" t="s">
        <v>29</v>
      </c>
      <c r="F14" s="149"/>
      <c r="G14" s="149"/>
      <c r="H14" s="94">
        <v>37</v>
      </c>
      <c r="I14" s="71">
        <v>0</v>
      </c>
      <c r="J14" s="71"/>
      <c r="K14" s="71"/>
    </row>
    <row r="15" spans="1:11" s="140" customFormat="1" ht="20.25" customHeight="1">
      <c r="A15" s="148" t="s">
        <v>30</v>
      </c>
      <c r="B15" s="94">
        <v>8</v>
      </c>
      <c r="C15" s="71">
        <v>0</v>
      </c>
      <c r="D15" s="71"/>
      <c r="E15" s="88" t="s">
        <v>31</v>
      </c>
      <c r="F15" s="88"/>
      <c r="G15" s="88"/>
      <c r="H15" s="94">
        <v>38</v>
      </c>
      <c r="I15" s="71">
        <v>1876</v>
      </c>
      <c r="J15" s="71"/>
      <c r="K15" s="71"/>
    </row>
    <row r="16" spans="1:11" s="140" customFormat="1" ht="20.25" customHeight="1">
      <c r="A16" s="148"/>
      <c r="B16" s="94">
        <v>9</v>
      </c>
      <c r="C16" s="150"/>
      <c r="D16" s="94"/>
      <c r="E16" s="88" t="s">
        <v>32</v>
      </c>
      <c r="F16" s="88"/>
      <c r="G16" s="88"/>
      <c r="H16" s="94">
        <v>39</v>
      </c>
      <c r="I16" s="71">
        <v>173.5</v>
      </c>
      <c r="J16" s="71"/>
      <c r="K16" s="71"/>
    </row>
    <row r="17" spans="1:11" s="140" customFormat="1" ht="20.25" customHeight="1">
      <c r="A17" s="148"/>
      <c r="B17" s="94">
        <v>10</v>
      </c>
      <c r="C17" s="150"/>
      <c r="D17" s="94"/>
      <c r="E17" s="88" t="s">
        <v>33</v>
      </c>
      <c r="F17" s="88"/>
      <c r="G17" s="88"/>
      <c r="H17" s="94">
        <v>40</v>
      </c>
      <c r="I17" s="71">
        <v>0</v>
      </c>
      <c r="J17" s="71"/>
      <c r="K17" s="71"/>
    </row>
    <row r="18" spans="1:11" s="140" customFormat="1" ht="20.25" customHeight="1">
      <c r="A18" s="148"/>
      <c r="B18" s="94">
        <v>11</v>
      </c>
      <c r="C18" s="150"/>
      <c r="D18" s="94"/>
      <c r="E18" s="88" t="s">
        <v>34</v>
      </c>
      <c r="F18" s="88"/>
      <c r="G18" s="88"/>
      <c r="H18" s="94">
        <v>41</v>
      </c>
      <c r="I18" s="71">
        <v>590.07</v>
      </c>
      <c r="J18" s="71"/>
      <c r="K18" s="71"/>
    </row>
    <row r="19" spans="1:11" s="140" customFormat="1" ht="20.25" customHeight="1">
      <c r="A19" s="148"/>
      <c r="B19" s="94">
        <v>12</v>
      </c>
      <c r="C19" s="150"/>
      <c r="D19" s="94"/>
      <c r="E19" s="88" t="s">
        <v>35</v>
      </c>
      <c r="F19" s="88"/>
      <c r="G19" s="88"/>
      <c r="H19" s="94">
        <v>42</v>
      </c>
      <c r="I19" s="71">
        <v>0</v>
      </c>
      <c r="J19" s="71"/>
      <c r="K19" s="71"/>
    </row>
    <row r="20" spans="1:11" s="140" customFormat="1" ht="20.25" customHeight="1">
      <c r="A20" s="148"/>
      <c r="B20" s="94">
        <v>13</v>
      </c>
      <c r="C20" s="150"/>
      <c r="D20" s="94"/>
      <c r="E20" s="88" t="s">
        <v>36</v>
      </c>
      <c r="F20" s="88"/>
      <c r="G20" s="88"/>
      <c r="H20" s="94">
        <v>43</v>
      </c>
      <c r="I20" s="71">
        <v>0</v>
      </c>
      <c r="J20" s="71"/>
      <c r="K20" s="71"/>
    </row>
    <row r="21" spans="1:11" s="140" customFormat="1" ht="20.25" customHeight="1">
      <c r="A21" s="148"/>
      <c r="B21" s="94">
        <v>14</v>
      </c>
      <c r="C21" s="150"/>
      <c r="D21" s="94"/>
      <c r="E21" s="88" t="s">
        <v>37</v>
      </c>
      <c r="F21" s="88"/>
      <c r="G21" s="88"/>
      <c r="H21" s="94">
        <v>44</v>
      </c>
      <c r="I21" s="71">
        <v>0</v>
      </c>
      <c r="J21" s="71"/>
      <c r="K21" s="71"/>
    </row>
    <row r="22" spans="1:11" s="140" customFormat="1" ht="20.25" customHeight="1">
      <c r="A22" s="148"/>
      <c r="B22" s="94">
        <v>15</v>
      </c>
      <c r="C22" s="150"/>
      <c r="D22" s="94"/>
      <c r="E22" s="88" t="s">
        <v>38</v>
      </c>
      <c r="F22" s="88"/>
      <c r="G22" s="88"/>
      <c r="H22" s="94">
        <v>45</v>
      </c>
      <c r="I22" s="71">
        <v>0</v>
      </c>
      <c r="J22" s="71"/>
      <c r="K22" s="71"/>
    </row>
    <row r="23" spans="1:11" s="140" customFormat="1" ht="20.25" customHeight="1">
      <c r="A23" s="148"/>
      <c r="B23" s="94">
        <v>16</v>
      </c>
      <c r="C23" s="150"/>
      <c r="D23" s="94"/>
      <c r="E23" s="88" t="s">
        <v>39</v>
      </c>
      <c r="F23" s="88"/>
      <c r="G23" s="88"/>
      <c r="H23" s="94">
        <v>46</v>
      </c>
      <c r="I23" s="71">
        <v>0</v>
      </c>
      <c r="J23" s="71"/>
      <c r="K23" s="71"/>
    </row>
    <row r="24" spans="1:11" s="140" customFormat="1" ht="20.25" customHeight="1">
      <c r="A24" s="148"/>
      <c r="B24" s="94">
        <v>17</v>
      </c>
      <c r="C24" s="150"/>
      <c r="D24" s="94"/>
      <c r="E24" s="88" t="s">
        <v>40</v>
      </c>
      <c r="F24" s="88"/>
      <c r="G24" s="88"/>
      <c r="H24" s="94">
        <v>47</v>
      </c>
      <c r="I24" s="71">
        <v>0</v>
      </c>
      <c r="J24" s="71"/>
      <c r="K24" s="71"/>
    </row>
    <row r="25" spans="1:11" s="140" customFormat="1" ht="20.25" customHeight="1">
      <c r="A25" s="148"/>
      <c r="B25" s="94">
        <v>18</v>
      </c>
      <c r="C25" s="150"/>
      <c r="D25" s="94"/>
      <c r="E25" s="88" t="s">
        <v>41</v>
      </c>
      <c r="F25" s="88"/>
      <c r="G25" s="88"/>
      <c r="H25" s="94">
        <v>48</v>
      </c>
      <c r="I25" s="71">
        <v>0</v>
      </c>
      <c r="J25" s="71"/>
      <c r="K25" s="71"/>
    </row>
    <row r="26" spans="1:11" s="140" customFormat="1" ht="20.25" customHeight="1">
      <c r="A26" s="148"/>
      <c r="B26" s="94">
        <v>19</v>
      </c>
      <c r="C26" s="150"/>
      <c r="D26" s="94"/>
      <c r="E26" s="88" t="s">
        <v>42</v>
      </c>
      <c r="F26" s="88"/>
      <c r="G26" s="88"/>
      <c r="H26" s="94">
        <v>49</v>
      </c>
      <c r="I26" s="71">
        <v>0</v>
      </c>
      <c r="J26" s="71"/>
      <c r="K26" s="71"/>
    </row>
    <row r="27" spans="1:11" s="140" customFormat="1" ht="20.25" customHeight="1">
      <c r="A27" s="148"/>
      <c r="B27" s="94">
        <v>20</v>
      </c>
      <c r="C27" s="150"/>
      <c r="D27" s="94"/>
      <c r="E27" s="88" t="s">
        <v>43</v>
      </c>
      <c r="F27" s="88"/>
      <c r="G27" s="88"/>
      <c r="H27" s="94">
        <v>50</v>
      </c>
      <c r="I27" s="71">
        <v>0</v>
      </c>
      <c r="J27" s="71"/>
      <c r="K27" s="71"/>
    </row>
    <row r="28" spans="1:11" s="140" customFormat="1" ht="20.25" customHeight="1">
      <c r="A28" s="148"/>
      <c r="B28" s="94">
        <v>21</v>
      </c>
      <c r="C28" s="150"/>
      <c r="D28" s="94"/>
      <c r="E28" s="88" t="s">
        <v>44</v>
      </c>
      <c r="F28" s="88"/>
      <c r="G28" s="88"/>
      <c r="H28" s="94">
        <v>51</v>
      </c>
      <c r="I28" s="71">
        <v>0</v>
      </c>
      <c r="J28" s="71"/>
      <c r="K28" s="71"/>
    </row>
    <row r="29" spans="1:11" s="140" customFormat="1" ht="20.25" customHeight="1">
      <c r="A29" s="148"/>
      <c r="B29" s="94">
        <v>22</v>
      </c>
      <c r="C29" s="150"/>
      <c r="D29" s="94"/>
      <c r="E29" s="88" t="s">
        <v>45</v>
      </c>
      <c r="F29" s="88"/>
      <c r="G29" s="88"/>
      <c r="H29" s="94">
        <v>52</v>
      </c>
      <c r="I29" s="71">
        <v>0</v>
      </c>
      <c r="J29" s="71"/>
      <c r="K29" s="71"/>
    </row>
    <row r="30" spans="1:11" s="140" customFormat="1" ht="20.25" customHeight="1">
      <c r="A30" s="148"/>
      <c r="B30" s="94">
        <v>23</v>
      </c>
      <c r="C30" s="150"/>
      <c r="D30" s="94"/>
      <c r="E30" s="88" t="s">
        <v>46</v>
      </c>
      <c r="F30" s="88"/>
      <c r="G30" s="88"/>
      <c r="H30" s="94">
        <v>53</v>
      </c>
      <c r="I30" s="71">
        <v>0</v>
      </c>
      <c r="J30" s="71"/>
      <c r="K30" s="71"/>
    </row>
    <row r="31" spans="1:11" s="140" customFormat="1" ht="20.25" customHeight="1">
      <c r="A31" s="148"/>
      <c r="B31" s="94">
        <v>24</v>
      </c>
      <c r="C31" s="150"/>
      <c r="D31" s="94"/>
      <c r="E31" s="88" t="s">
        <v>47</v>
      </c>
      <c r="F31" s="88"/>
      <c r="G31" s="88"/>
      <c r="H31" s="94">
        <v>54</v>
      </c>
      <c r="I31" s="71">
        <v>0</v>
      </c>
      <c r="J31" s="71"/>
      <c r="K31" s="71"/>
    </row>
    <row r="32" spans="1:11" s="140" customFormat="1" ht="20.25" customHeight="1">
      <c r="A32" s="148"/>
      <c r="B32" s="94">
        <v>25</v>
      </c>
      <c r="C32" s="150"/>
      <c r="D32" s="94"/>
      <c r="E32" s="88" t="s">
        <v>48</v>
      </c>
      <c r="F32" s="88"/>
      <c r="G32" s="88"/>
      <c r="H32" s="94">
        <v>55</v>
      </c>
      <c r="I32" s="71">
        <v>0</v>
      </c>
      <c r="J32" s="71"/>
      <c r="K32" s="71"/>
    </row>
    <row r="33" spans="1:11" s="140" customFormat="1" ht="20.25" customHeight="1">
      <c r="A33" s="148"/>
      <c r="B33" s="94">
        <v>26</v>
      </c>
      <c r="C33" s="150"/>
      <c r="D33" s="94"/>
      <c r="E33" s="88" t="s">
        <v>49</v>
      </c>
      <c r="F33" s="88"/>
      <c r="G33" s="88"/>
      <c r="H33" s="94">
        <v>56</v>
      </c>
      <c r="I33" s="71">
        <v>0</v>
      </c>
      <c r="J33" s="71"/>
      <c r="K33" s="71"/>
    </row>
    <row r="34" spans="1:11" s="140" customFormat="1" ht="20.25" customHeight="1">
      <c r="A34" s="90" t="s">
        <v>50</v>
      </c>
      <c r="B34" s="94">
        <v>27</v>
      </c>
      <c r="C34" s="71">
        <v>5008.79</v>
      </c>
      <c r="D34" s="71"/>
      <c r="E34" s="91" t="s">
        <v>51</v>
      </c>
      <c r="F34" s="91"/>
      <c r="G34" s="91"/>
      <c r="H34" s="94">
        <v>57</v>
      </c>
      <c r="I34" s="71">
        <v>5326.37</v>
      </c>
      <c r="J34" s="71"/>
      <c r="K34" s="71"/>
    </row>
    <row r="35" spans="1:11" s="140" customFormat="1" ht="20.25" customHeight="1">
      <c r="A35" s="87" t="s">
        <v>52</v>
      </c>
      <c r="B35" s="94">
        <v>28</v>
      </c>
      <c r="C35" s="71">
        <v>0</v>
      </c>
      <c r="D35" s="71"/>
      <c r="E35" s="88" t="s">
        <v>53</v>
      </c>
      <c r="F35" s="88"/>
      <c r="G35" s="88"/>
      <c r="H35" s="94">
        <v>58</v>
      </c>
      <c r="I35" s="71">
        <v>0</v>
      </c>
      <c r="J35" s="71"/>
      <c r="K35" s="71"/>
    </row>
    <row r="36" spans="1:11" s="140" customFormat="1" ht="20.25" customHeight="1">
      <c r="A36" s="87" t="s">
        <v>54</v>
      </c>
      <c r="B36" s="94">
        <v>29</v>
      </c>
      <c r="C36" s="71">
        <v>2009.04</v>
      </c>
      <c r="D36" s="71"/>
      <c r="E36" s="88" t="s">
        <v>55</v>
      </c>
      <c r="F36" s="88"/>
      <c r="G36" s="88"/>
      <c r="H36" s="94">
        <v>59</v>
      </c>
      <c r="I36" s="71">
        <v>1691.46</v>
      </c>
      <c r="J36" s="71"/>
      <c r="K36" s="71"/>
    </row>
    <row r="37" spans="1:11" s="140" customFormat="1" ht="20.25" customHeight="1">
      <c r="A37" s="92" t="s">
        <v>56</v>
      </c>
      <c r="B37" s="94">
        <v>30</v>
      </c>
      <c r="C37" s="71">
        <v>7017.83</v>
      </c>
      <c r="D37" s="71"/>
      <c r="E37" s="93" t="s">
        <v>56</v>
      </c>
      <c r="F37" s="93"/>
      <c r="G37" s="93"/>
      <c r="H37" s="94">
        <v>60</v>
      </c>
      <c r="I37" s="152">
        <v>7017.83</v>
      </c>
      <c r="J37" s="152"/>
      <c r="K37" s="152"/>
    </row>
    <row r="38" spans="1:11" s="140" customFormat="1" ht="19.5" customHeight="1">
      <c r="A38" s="151" t="s">
        <v>57</v>
      </c>
      <c r="B38" s="151"/>
      <c r="C38" s="151"/>
      <c r="D38" s="151"/>
      <c r="E38" s="151"/>
      <c r="F38" s="151"/>
      <c r="G38" s="151"/>
      <c r="H38" s="151"/>
      <c r="I38" s="151"/>
      <c r="J38" s="151"/>
      <c r="K38" s="151"/>
    </row>
    <row r="39" spans="1:11" s="140" customFormat="1" ht="19.5" customHeight="1">
      <c r="A39" s="151" t="s">
        <v>58</v>
      </c>
      <c r="B39" s="151"/>
      <c r="C39" s="151"/>
      <c r="D39" s="151"/>
      <c r="E39" s="151"/>
      <c r="F39" s="151"/>
      <c r="G39" s="151"/>
      <c r="H39" s="151"/>
      <c r="I39" s="151"/>
      <c r="J39" s="151"/>
      <c r="K39" s="151"/>
    </row>
  </sheetData>
  <sheetProtection/>
  <mergeCells count="107">
    <mergeCell ref="A2:K2"/>
    <mergeCell ref="A3:C3"/>
    <mergeCell ref="D3:E3"/>
    <mergeCell ref="G3:I3"/>
    <mergeCell ref="A4:C4"/>
    <mergeCell ref="D4:E4"/>
    <mergeCell ref="G4:I4"/>
    <mergeCell ref="A5:D5"/>
    <mergeCell ref="E5:K5"/>
    <mergeCell ref="C6:D6"/>
    <mergeCell ref="E6:G6"/>
    <mergeCell ref="I6:K6"/>
    <mergeCell ref="C7:D7"/>
    <mergeCell ref="E7:G7"/>
    <mergeCell ref="I7:K7"/>
    <mergeCell ref="C8:D8"/>
    <mergeCell ref="E8:G8"/>
    <mergeCell ref="I8:K8"/>
    <mergeCell ref="C9:D9"/>
    <mergeCell ref="E9:G9"/>
    <mergeCell ref="I9:K9"/>
    <mergeCell ref="C10:D10"/>
    <mergeCell ref="E10:G10"/>
    <mergeCell ref="I10:K10"/>
    <mergeCell ref="C11:D11"/>
    <mergeCell ref="E11:G11"/>
    <mergeCell ref="I11:K11"/>
    <mergeCell ref="C12:D12"/>
    <mergeCell ref="E12:G12"/>
    <mergeCell ref="I12:K12"/>
    <mergeCell ref="C13:D13"/>
    <mergeCell ref="E13:G13"/>
    <mergeCell ref="I13:K13"/>
    <mergeCell ref="C14:D14"/>
    <mergeCell ref="E14:G14"/>
    <mergeCell ref="I14:K14"/>
    <mergeCell ref="C15:D15"/>
    <mergeCell ref="E15:G15"/>
    <mergeCell ref="I15:K15"/>
    <mergeCell ref="C16:D16"/>
    <mergeCell ref="E16:G16"/>
    <mergeCell ref="I16:K16"/>
    <mergeCell ref="C17:D17"/>
    <mergeCell ref="E17:G17"/>
    <mergeCell ref="I17:K17"/>
    <mergeCell ref="C18:D18"/>
    <mergeCell ref="E18:G18"/>
    <mergeCell ref="I18:K18"/>
    <mergeCell ref="C19:D19"/>
    <mergeCell ref="E19:G19"/>
    <mergeCell ref="I19:K19"/>
    <mergeCell ref="C20:D20"/>
    <mergeCell ref="E20:G20"/>
    <mergeCell ref="I20:K20"/>
    <mergeCell ref="C21:D21"/>
    <mergeCell ref="E21:G21"/>
    <mergeCell ref="I21:K21"/>
    <mergeCell ref="C22:D22"/>
    <mergeCell ref="E22:G22"/>
    <mergeCell ref="I22:K22"/>
    <mergeCell ref="C23:D23"/>
    <mergeCell ref="E23:G23"/>
    <mergeCell ref="I23:K23"/>
    <mergeCell ref="C24:D24"/>
    <mergeCell ref="E24:G24"/>
    <mergeCell ref="I24:K24"/>
    <mergeCell ref="C25:D25"/>
    <mergeCell ref="E25:G25"/>
    <mergeCell ref="I25:K25"/>
    <mergeCell ref="C26:D26"/>
    <mergeCell ref="E26:G26"/>
    <mergeCell ref="I26:K26"/>
    <mergeCell ref="C27:D27"/>
    <mergeCell ref="E27:G27"/>
    <mergeCell ref="I27:K27"/>
    <mergeCell ref="C28:D28"/>
    <mergeCell ref="E28:G28"/>
    <mergeCell ref="I28:K28"/>
    <mergeCell ref="C29:D29"/>
    <mergeCell ref="E29:G29"/>
    <mergeCell ref="I29:K29"/>
    <mergeCell ref="C30:D30"/>
    <mergeCell ref="E30:G30"/>
    <mergeCell ref="I30:K30"/>
    <mergeCell ref="C31:D31"/>
    <mergeCell ref="E31:G31"/>
    <mergeCell ref="I31:K31"/>
    <mergeCell ref="C32:D32"/>
    <mergeCell ref="E32:G32"/>
    <mergeCell ref="I32:K32"/>
    <mergeCell ref="C33:D33"/>
    <mergeCell ref="E33:G33"/>
    <mergeCell ref="I33:K33"/>
    <mergeCell ref="C34:D34"/>
    <mergeCell ref="E34:G34"/>
    <mergeCell ref="I34:K34"/>
    <mergeCell ref="C35:D35"/>
    <mergeCell ref="E35:G35"/>
    <mergeCell ref="I35:K35"/>
    <mergeCell ref="C36:D36"/>
    <mergeCell ref="E36:G36"/>
    <mergeCell ref="I36:K36"/>
    <mergeCell ref="C37:D37"/>
    <mergeCell ref="E37:G37"/>
    <mergeCell ref="I37:K37"/>
    <mergeCell ref="A38:K38"/>
    <mergeCell ref="A39:K39"/>
  </mergeCells>
  <printOptions/>
  <pageMargins left="0.39305555555555555" right="0.39305555555555555" top="0.7868055555555555" bottom="0.9840277777777777" header="0.5118055555555555" footer="0.5118055555555555"/>
  <pageSetup horizontalDpi="300" verticalDpi="300" orientation="landscape" paperSize="9" scale="90"/>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2:J54"/>
  <sheetViews>
    <sheetView zoomScaleSheetLayoutView="160" workbookViewId="0" topLeftCell="A34">
      <selection activeCell="F45" sqref="F45"/>
    </sheetView>
  </sheetViews>
  <sheetFormatPr defaultColWidth="9.00390625" defaultRowHeight="14.25"/>
  <cols>
    <col min="1" max="1" width="9.00390625" style="96" customWidth="1"/>
    <col min="2" max="2" width="5.25390625" style="96" customWidth="1"/>
    <col min="3" max="3" width="22.50390625" style="96" customWidth="1"/>
    <col min="4" max="10" width="12.625" style="96" customWidth="1"/>
    <col min="11" max="16384" width="9.00390625" style="96" customWidth="1"/>
  </cols>
  <sheetData>
    <row r="2" spans="1:10" ht="20.25" customHeight="1">
      <c r="A2" s="45" t="s">
        <v>59</v>
      </c>
      <c r="B2" s="45"/>
      <c r="C2" s="45"/>
      <c r="D2" s="45"/>
      <c r="E2" s="45"/>
      <c r="F2" s="45"/>
      <c r="G2" s="45"/>
      <c r="H2" s="45"/>
      <c r="I2" s="45"/>
      <c r="J2" s="45"/>
    </row>
    <row r="3" spans="1:10" ht="13.5">
      <c r="A3" s="80"/>
      <c r="B3" s="80"/>
      <c r="C3" s="80"/>
      <c r="D3" s="80"/>
      <c r="E3" s="80"/>
      <c r="F3" s="80"/>
      <c r="G3" s="80"/>
      <c r="H3" s="80"/>
      <c r="I3" s="80"/>
      <c r="J3" s="5" t="s">
        <v>60</v>
      </c>
    </row>
    <row r="4" spans="1:10" ht="15.75" customHeight="1">
      <c r="A4" s="6" t="s">
        <v>8</v>
      </c>
      <c r="B4" s="6"/>
      <c r="C4" s="112"/>
      <c r="D4" s="112"/>
      <c r="E4" s="80"/>
      <c r="F4" s="98"/>
      <c r="G4" s="80"/>
      <c r="H4" s="80"/>
      <c r="I4" s="80"/>
      <c r="J4" s="9" t="s">
        <v>9</v>
      </c>
    </row>
    <row r="5" spans="1:10" ht="19.5" customHeight="1">
      <c r="A5" s="99" t="s">
        <v>12</v>
      </c>
      <c r="B5" s="99"/>
      <c r="C5" s="99"/>
      <c r="D5" s="100" t="s">
        <v>50</v>
      </c>
      <c r="E5" s="25" t="s">
        <v>61</v>
      </c>
      <c r="F5" s="100" t="s">
        <v>62</v>
      </c>
      <c r="G5" s="100" t="s">
        <v>63</v>
      </c>
      <c r="H5" s="100" t="s">
        <v>64</v>
      </c>
      <c r="I5" s="100" t="s">
        <v>65</v>
      </c>
      <c r="J5" s="100" t="s">
        <v>66</v>
      </c>
    </row>
    <row r="6" spans="1:10" ht="19.5" customHeight="1">
      <c r="A6" s="104" t="s">
        <v>67</v>
      </c>
      <c r="B6" s="104"/>
      <c r="C6" s="106" t="s">
        <v>68</v>
      </c>
      <c r="D6" s="100"/>
      <c r="E6" s="25"/>
      <c r="F6" s="100"/>
      <c r="G6" s="100"/>
      <c r="H6" s="100"/>
      <c r="I6" s="100"/>
      <c r="J6" s="100"/>
    </row>
    <row r="7" spans="1:10" ht="19.5" customHeight="1">
      <c r="A7" s="104"/>
      <c r="B7" s="104"/>
      <c r="C7" s="106"/>
      <c r="D7" s="100"/>
      <c r="E7" s="25"/>
      <c r="F7" s="100"/>
      <c r="G7" s="100"/>
      <c r="H7" s="100"/>
      <c r="I7" s="100"/>
      <c r="J7" s="100"/>
    </row>
    <row r="8" spans="1:10" ht="19.5" customHeight="1">
      <c r="A8" s="113" t="s">
        <v>69</v>
      </c>
      <c r="B8" s="113"/>
      <c r="C8" s="113"/>
      <c r="D8" s="114">
        <v>1</v>
      </c>
      <c r="E8" s="114">
        <v>2</v>
      </c>
      <c r="F8" s="115">
        <v>3</v>
      </c>
      <c r="G8" s="115">
        <v>4</v>
      </c>
      <c r="H8" s="115">
        <v>5</v>
      </c>
      <c r="I8" s="115">
        <v>6</v>
      </c>
      <c r="J8" s="115">
        <v>7</v>
      </c>
    </row>
    <row r="9" spans="1:10" ht="19.5" customHeight="1">
      <c r="A9" s="116" t="s">
        <v>70</v>
      </c>
      <c r="B9" s="117"/>
      <c r="C9" s="118"/>
      <c r="D9" s="119">
        <f>D10+D26+D29+D32+D43+D48</f>
        <v>5008.790000000001</v>
      </c>
      <c r="E9" s="119">
        <f aca="true" t="shared" si="0" ref="E9:J9">E10+E26+E29+E32+E43+E48</f>
        <v>5008.790000000001</v>
      </c>
      <c r="F9" s="71">
        <f t="shared" si="0"/>
        <v>0</v>
      </c>
      <c r="G9" s="71">
        <f t="shared" si="0"/>
        <v>0</v>
      </c>
      <c r="H9" s="71">
        <f t="shared" si="0"/>
        <v>0</v>
      </c>
      <c r="I9" s="71">
        <f t="shared" si="0"/>
        <v>0</v>
      </c>
      <c r="J9" s="71">
        <f t="shared" si="0"/>
        <v>0</v>
      </c>
    </row>
    <row r="10" spans="1:10" ht="19.5" customHeight="1">
      <c r="A10" s="120" t="s">
        <v>71</v>
      </c>
      <c r="B10" s="121"/>
      <c r="C10" s="122" t="s">
        <v>72</v>
      </c>
      <c r="D10" s="123">
        <f>D11+D14+D16+D18+D20+D22+D24</f>
        <v>1950.96</v>
      </c>
      <c r="E10" s="123">
        <f>E11+E14+E16+E18+E20+E22+E24</f>
        <v>1950.96</v>
      </c>
      <c r="F10" s="71">
        <v>0</v>
      </c>
      <c r="G10" s="71">
        <v>0</v>
      </c>
      <c r="H10" s="71">
        <v>0</v>
      </c>
      <c r="I10" s="71">
        <v>0</v>
      </c>
      <c r="J10" s="71">
        <v>0</v>
      </c>
    </row>
    <row r="11" spans="1:10" ht="19.5" customHeight="1">
      <c r="A11" s="120" t="s">
        <v>73</v>
      </c>
      <c r="B11" s="121"/>
      <c r="C11" s="122" t="s">
        <v>74</v>
      </c>
      <c r="D11" s="124">
        <f>D12+D13</f>
        <v>1855.76</v>
      </c>
      <c r="E11" s="123">
        <f>E12+E13</f>
        <v>1855.76</v>
      </c>
      <c r="F11" s="71">
        <v>0</v>
      </c>
      <c r="G11" s="71">
        <v>0</v>
      </c>
      <c r="H11" s="71">
        <v>0</v>
      </c>
      <c r="I11" s="71">
        <v>0</v>
      </c>
      <c r="J11" s="71">
        <v>0</v>
      </c>
    </row>
    <row r="12" spans="1:10" ht="19.5" customHeight="1">
      <c r="A12" s="120" t="s">
        <v>75</v>
      </c>
      <c r="B12" s="121"/>
      <c r="C12" s="122" t="s">
        <v>76</v>
      </c>
      <c r="D12" s="124">
        <v>1705.76</v>
      </c>
      <c r="E12" s="123">
        <v>1705.76</v>
      </c>
      <c r="F12" s="71">
        <v>0</v>
      </c>
      <c r="G12" s="71">
        <v>0</v>
      </c>
      <c r="H12" s="71">
        <v>0</v>
      </c>
      <c r="I12" s="71">
        <v>0</v>
      </c>
      <c r="J12" s="71">
        <v>0</v>
      </c>
    </row>
    <row r="13" spans="1:10" ht="19.5" customHeight="1">
      <c r="A13" s="120" t="s">
        <v>77</v>
      </c>
      <c r="B13" s="121"/>
      <c r="C13" s="122" t="s">
        <v>78</v>
      </c>
      <c r="D13" s="124">
        <v>150</v>
      </c>
      <c r="E13" s="123">
        <v>150</v>
      </c>
      <c r="F13" s="71">
        <v>0</v>
      </c>
      <c r="G13" s="71">
        <v>0</v>
      </c>
      <c r="H13" s="71">
        <v>0</v>
      </c>
      <c r="I13" s="71">
        <v>0</v>
      </c>
      <c r="J13" s="71">
        <v>0</v>
      </c>
    </row>
    <row r="14" spans="1:10" ht="19.5" customHeight="1">
      <c r="A14" s="120" t="s">
        <v>79</v>
      </c>
      <c r="B14" s="121"/>
      <c r="C14" s="122" t="s">
        <v>80</v>
      </c>
      <c r="D14" s="124">
        <f>D15</f>
        <v>2</v>
      </c>
      <c r="E14" s="123">
        <f>E15</f>
        <v>2</v>
      </c>
      <c r="F14" s="71">
        <v>0</v>
      </c>
      <c r="G14" s="71">
        <v>0</v>
      </c>
      <c r="H14" s="71">
        <v>0</v>
      </c>
      <c r="I14" s="71">
        <v>0</v>
      </c>
      <c r="J14" s="71">
        <v>0</v>
      </c>
    </row>
    <row r="15" spans="1:10" ht="19.5" customHeight="1">
      <c r="A15" s="125" t="s">
        <v>81</v>
      </c>
      <c r="B15" s="126"/>
      <c r="C15" s="127" t="s">
        <v>78</v>
      </c>
      <c r="D15" s="124">
        <v>2</v>
      </c>
      <c r="E15" s="124">
        <v>2</v>
      </c>
      <c r="F15" s="71">
        <v>0</v>
      </c>
      <c r="G15" s="71">
        <v>0</v>
      </c>
      <c r="H15" s="71">
        <v>0</v>
      </c>
      <c r="I15" s="71">
        <v>0</v>
      </c>
      <c r="J15" s="71">
        <v>0</v>
      </c>
    </row>
    <row r="16" spans="1:10" ht="19.5" customHeight="1">
      <c r="A16" s="120" t="s">
        <v>82</v>
      </c>
      <c r="B16" s="121"/>
      <c r="C16" s="122" t="s">
        <v>83</v>
      </c>
      <c r="D16" s="124">
        <f>D17</f>
        <v>2</v>
      </c>
      <c r="E16" s="123">
        <f>E17</f>
        <v>2</v>
      </c>
      <c r="F16" s="71">
        <v>0</v>
      </c>
      <c r="G16" s="71">
        <v>0</v>
      </c>
      <c r="H16" s="71">
        <v>0</v>
      </c>
      <c r="I16" s="71">
        <v>0</v>
      </c>
      <c r="J16" s="71">
        <v>0</v>
      </c>
    </row>
    <row r="17" spans="1:10" ht="19.5" customHeight="1">
      <c r="A17" s="125" t="s">
        <v>84</v>
      </c>
      <c r="B17" s="126"/>
      <c r="C17" s="127" t="s">
        <v>85</v>
      </c>
      <c r="D17" s="124">
        <v>2</v>
      </c>
      <c r="E17" s="124">
        <v>2</v>
      </c>
      <c r="F17" s="71">
        <v>0</v>
      </c>
      <c r="G17" s="71">
        <v>0</v>
      </c>
      <c r="H17" s="71">
        <v>0</v>
      </c>
      <c r="I17" s="71">
        <v>0</v>
      </c>
      <c r="J17" s="71">
        <v>0</v>
      </c>
    </row>
    <row r="18" spans="1:10" ht="19.5" customHeight="1">
      <c r="A18" s="120" t="s">
        <v>86</v>
      </c>
      <c r="B18" s="121"/>
      <c r="C18" s="122" t="s">
        <v>87</v>
      </c>
      <c r="D18" s="124">
        <f>D19</f>
        <v>9</v>
      </c>
      <c r="E18" s="123">
        <f>E19</f>
        <v>9</v>
      </c>
      <c r="F18" s="71">
        <v>0</v>
      </c>
      <c r="G18" s="71">
        <v>0</v>
      </c>
      <c r="H18" s="71">
        <v>0</v>
      </c>
      <c r="I18" s="71">
        <v>0</v>
      </c>
      <c r="J18" s="71">
        <v>0</v>
      </c>
    </row>
    <row r="19" spans="1:10" ht="19.5" customHeight="1">
      <c r="A19" s="125" t="s">
        <v>88</v>
      </c>
      <c r="B19" s="126"/>
      <c r="C19" s="122" t="s">
        <v>89</v>
      </c>
      <c r="D19" s="124">
        <v>9</v>
      </c>
      <c r="E19" s="124">
        <v>9</v>
      </c>
      <c r="F19" s="71">
        <v>0</v>
      </c>
      <c r="G19" s="71">
        <v>0</v>
      </c>
      <c r="H19" s="71">
        <v>0</v>
      </c>
      <c r="I19" s="71">
        <v>0</v>
      </c>
      <c r="J19" s="71">
        <v>0</v>
      </c>
    </row>
    <row r="20" spans="1:10" ht="19.5" customHeight="1">
      <c r="A20" s="120" t="s">
        <v>90</v>
      </c>
      <c r="B20" s="128"/>
      <c r="C20" s="122" t="s">
        <v>91</v>
      </c>
      <c r="D20" s="124">
        <f>D21</f>
        <v>19.2</v>
      </c>
      <c r="E20" s="123">
        <f>E21</f>
        <v>19.2</v>
      </c>
      <c r="F20" s="71">
        <v>0</v>
      </c>
      <c r="G20" s="71">
        <v>0</v>
      </c>
      <c r="H20" s="71">
        <v>0</v>
      </c>
      <c r="I20" s="71">
        <v>0</v>
      </c>
      <c r="J20" s="71">
        <v>0</v>
      </c>
    </row>
    <row r="21" spans="1:10" ht="19.5" customHeight="1">
      <c r="A21" s="120" t="s">
        <v>92</v>
      </c>
      <c r="B21" s="128"/>
      <c r="C21" s="129" t="s">
        <v>93</v>
      </c>
      <c r="D21" s="124">
        <v>19.2</v>
      </c>
      <c r="E21" s="124">
        <v>19.2</v>
      </c>
      <c r="F21" s="71">
        <v>0</v>
      </c>
      <c r="G21" s="71">
        <v>0</v>
      </c>
      <c r="H21" s="71">
        <v>0</v>
      </c>
      <c r="I21" s="71">
        <v>0</v>
      </c>
      <c r="J21" s="71">
        <v>0</v>
      </c>
    </row>
    <row r="22" spans="1:10" ht="19.5" customHeight="1">
      <c r="A22" s="120" t="s">
        <v>94</v>
      </c>
      <c r="B22" s="121"/>
      <c r="C22" s="122" t="s">
        <v>95</v>
      </c>
      <c r="D22" s="124">
        <f>D23</f>
        <v>50</v>
      </c>
      <c r="E22" s="123">
        <f>E23</f>
        <v>50</v>
      </c>
      <c r="F22" s="71">
        <v>0</v>
      </c>
      <c r="G22" s="71">
        <v>0</v>
      </c>
      <c r="H22" s="71">
        <v>0</v>
      </c>
      <c r="I22" s="71">
        <v>0</v>
      </c>
      <c r="J22" s="71">
        <v>0</v>
      </c>
    </row>
    <row r="23" spans="1:10" ht="19.5" customHeight="1">
      <c r="A23" s="120" t="s">
        <v>96</v>
      </c>
      <c r="B23" s="128"/>
      <c r="C23" s="122" t="s">
        <v>97</v>
      </c>
      <c r="D23" s="124">
        <v>50</v>
      </c>
      <c r="E23" s="124">
        <v>50</v>
      </c>
      <c r="F23" s="71">
        <v>0</v>
      </c>
      <c r="G23" s="71">
        <v>0</v>
      </c>
      <c r="H23" s="71">
        <v>0</v>
      </c>
      <c r="I23" s="71">
        <v>0</v>
      </c>
      <c r="J23" s="71">
        <v>0</v>
      </c>
    </row>
    <row r="24" spans="1:10" ht="19.5" customHeight="1">
      <c r="A24" s="120" t="s">
        <v>98</v>
      </c>
      <c r="B24" s="121"/>
      <c r="C24" s="122" t="s">
        <v>99</v>
      </c>
      <c r="D24" s="124">
        <f>D25</f>
        <v>13</v>
      </c>
      <c r="E24" s="123">
        <f>E25</f>
        <v>13</v>
      </c>
      <c r="F24" s="71">
        <v>0</v>
      </c>
      <c r="G24" s="71">
        <v>0</v>
      </c>
      <c r="H24" s="71">
        <v>0</v>
      </c>
      <c r="I24" s="71">
        <v>0</v>
      </c>
      <c r="J24" s="71">
        <v>0</v>
      </c>
    </row>
    <row r="25" spans="1:10" ht="19.5" customHeight="1">
      <c r="A25" s="125" t="s">
        <v>100</v>
      </c>
      <c r="B25" s="126"/>
      <c r="C25" s="122" t="s">
        <v>101</v>
      </c>
      <c r="D25" s="130">
        <v>13</v>
      </c>
      <c r="E25" s="124">
        <v>13</v>
      </c>
      <c r="F25" s="71">
        <v>0</v>
      </c>
      <c r="G25" s="71">
        <v>0</v>
      </c>
      <c r="H25" s="71">
        <v>0</v>
      </c>
      <c r="I25" s="71">
        <v>0</v>
      </c>
      <c r="J25" s="71">
        <v>0</v>
      </c>
    </row>
    <row r="26" spans="1:10" ht="19.5" customHeight="1">
      <c r="A26" s="120" t="s">
        <v>102</v>
      </c>
      <c r="B26" s="121"/>
      <c r="C26" s="122" t="s">
        <v>103</v>
      </c>
      <c r="D26" s="131">
        <f>D27</f>
        <v>143</v>
      </c>
      <c r="E26" s="124">
        <f>E27</f>
        <v>143</v>
      </c>
      <c r="F26" s="71">
        <v>0</v>
      </c>
      <c r="G26" s="71">
        <v>0</v>
      </c>
      <c r="H26" s="71">
        <v>0</v>
      </c>
      <c r="I26" s="71">
        <v>0</v>
      </c>
      <c r="J26" s="71">
        <v>0</v>
      </c>
    </row>
    <row r="27" spans="1:10" ht="19.5" customHeight="1">
      <c r="A27" s="125" t="s">
        <v>104</v>
      </c>
      <c r="B27" s="126"/>
      <c r="C27" s="122" t="s">
        <v>105</v>
      </c>
      <c r="D27" s="130">
        <f>D28</f>
        <v>143</v>
      </c>
      <c r="E27" s="124">
        <f>E28</f>
        <v>143</v>
      </c>
      <c r="F27" s="71">
        <v>0</v>
      </c>
      <c r="G27" s="71">
        <v>0</v>
      </c>
      <c r="H27" s="71">
        <v>0</v>
      </c>
      <c r="I27" s="71">
        <v>0</v>
      </c>
      <c r="J27" s="71">
        <v>0</v>
      </c>
    </row>
    <row r="28" spans="1:10" ht="19.5" customHeight="1">
      <c r="A28" s="120" t="s">
        <v>106</v>
      </c>
      <c r="B28" s="121"/>
      <c r="C28" s="122" t="s">
        <v>107</v>
      </c>
      <c r="D28" s="131">
        <v>143</v>
      </c>
      <c r="E28" s="124">
        <v>143</v>
      </c>
      <c r="F28" s="71">
        <v>0</v>
      </c>
      <c r="G28" s="71">
        <v>0</v>
      </c>
      <c r="H28" s="71">
        <v>0</v>
      </c>
      <c r="I28" s="71">
        <v>0</v>
      </c>
      <c r="J28" s="71">
        <v>0</v>
      </c>
    </row>
    <row r="29" spans="1:10" ht="19.5" customHeight="1">
      <c r="A29" s="125" t="s">
        <v>108</v>
      </c>
      <c r="B29" s="126"/>
      <c r="C29" s="122" t="s">
        <v>109</v>
      </c>
      <c r="D29" s="130">
        <f>D30</f>
        <v>100</v>
      </c>
      <c r="E29" s="124">
        <f>E30</f>
        <v>100</v>
      </c>
      <c r="F29" s="71">
        <v>0</v>
      </c>
      <c r="G29" s="71">
        <v>0</v>
      </c>
      <c r="H29" s="71">
        <v>0</v>
      </c>
      <c r="I29" s="71">
        <v>0</v>
      </c>
      <c r="J29" s="71">
        <v>0</v>
      </c>
    </row>
    <row r="30" spans="1:10" ht="19.5" customHeight="1">
      <c r="A30" s="120" t="s">
        <v>110</v>
      </c>
      <c r="B30" s="128"/>
      <c r="C30" s="132" t="s">
        <v>111</v>
      </c>
      <c r="D30" s="124">
        <f>D31</f>
        <v>100</v>
      </c>
      <c r="E30" s="124">
        <f>E31</f>
        <v>100</v>
      </c>
      <c r="F30" s="71">
        <v>0</v>
      </c>
      <c r="G30" s="71">
        <v>0</v>
      </c>
      <c r="H30" s="71">
        <v>0</v>
      </c>
      <c r="I30" s="71">
        <v>0</v>
      </c>
      <c r="J30" s="71">
        <v>0</v>
      </c>
    </row>
    <row r="31" spans="1:10" ht="19.5" customHeight="1">
      <c r="A31" s="125" t="s">
        <v>112</v>
      </c>
      <c r="B31" s="126"/>
      <c r="C31" s="122" t="s">
        <v>113</v>
      </c>
      <c r="D31" s="130">
        <v>100</v>
      </c>
      <c r="E31" s="124">
        <v>100</v>
      </c>
      <c r="F31" s="71">
        <v>0</v>
      </c>
      <c r="G31" s="71">
        <v>0</v>
      </c>
      <c r="H31" s="71">
        <v>0</v>
      </c>
      <c r="I31" s="71">
        <v>0</v>
      </c>
      <c r="J31" s="71">
        <v>0</v>
      </c>
    </row>
    <row r="32" spans="1:10" ht="19.5" customHeight="1">
      <c r="A32" s="120" t="s">
        <v>114</v>
      </c>
      <c r="B32" s="133"/>
      <c r="C32" s="134" t="s">
        <v>115</v>
      </c>
      <c r="D32" s="124">
        <f>D33+D35+D37+D39+D41</f>
        <v>2085.15</v>
      </c>
      <c r="E32" s="123">
        <f>E33+E35+E37+E39+E41</f>
        <v>2085.15</v>
      </c>
      <c r="F32" s="71">
        <v>0</v>
      </c>
      <c r="G32" s="71">
        <v>0</v>
      </c>
      <c r="H32" s="71">
        <v>0</v>
      </c>
      <c r="I32" s="71">
        <v>0</v>
      </c>
      <c r="J32" s="71">
        <v>0</v>
      </c>
    </row>
    <row r="33" spans="1:10" ht="19.5" customHeight="1">
      <c r="A33" s="125" t="s">
        <v>116</v>
      </c>
      <c r="B33" s="126"/>
      <c r="C33" s="135" t="s">
        <v>117</v>
      </c>
      <c r="D33" s="130">
        <f>D34</f>
        <v>253.91</v>
      </c>
      <c r="E33" s="136">
        <f>E34</f>
        <v>253.91</v>
      </c>
      <c r="F33" s="71">
        <v>0</v>
      </c>
      <c r="G33" s="71">
        <v>0</v>
      </c>
      <c r="H33" s="71">
        <v>0</v>
      </c>
      <c r="I33" s="71">
        <v>0</v>
      </c>
      <c r="J33" s="71">
        <v>0</v>
      </c>
    </row>
    <row r="34" spans="1:10" ht="19.5" customHeight="1">
      <c r="A34" s="120" t="s">
        <v>118</v>
      </c>
      <c r="B34" s="121"/>
      <c r="C34" s="122" t="s">
        <v>119</v>
      </c>
      <c r="D34" s="124">
        <v>253.91</v>
      </c>
      <c r="E34" s="123">
        <v>253.91</v>
      </c>
      <c r="F34" s="71">
        <v>0</v>
      </c>
      <c r="G34" s="71">
        <v>0</v>
      </c>
      <c r="H34" s="71">
        <v>0</v>
      </c>
      <c r="I34" s="71">
        <v>0</v>
      </c>
      <c r="J34" s="71">
        <v>0</v>
      </c>
    </row>
    <row r="35" spans="1:10" ht="19.5" customHeight="1">
      <c r="A35" s="125" t="s">
        <v>120</v>
      </c>
      <c r="B35" s="126"/>
      <c r="C35" s="122" t="s">
        <v>121</v>
      </c>
      <c r="D35" s="130">
        <f>D36</f>
        <v>1758.19</v>
      </c>
      <c r="E35" s="124">
        <f>E36</f>
        <v>1758.19</v>
      </c>
      <c r="F35" s="71">
        <v>0</v>
      </c>
      <c r="G35" s="71">
        <v>0</v>
      </c>
      <c r="H35" s="71">
        <v>0</v>
      </c>
      <c r="I35" s="71">
        <v>0</v>
      </c>
      <c r="J35" s="71">
        <v>0</v>
      </c>
    </row>
    <row r="36" spans="1:10" ht="19.5" customHeight="1">
      <c r="A36" s="120" t="s">
        <v>122</v>
      </c>
      <c r="B36" s="121"/>
      <c r="C36" s="122" t="s">
        <v>123</v>
      </c>
      <c r="D36" s="131">
        <v>1758.19</v>
      </c>
      <c r="E36" s="124">
        <v>1758.19</v>
      </c>
      <c r="F36" s="71">
        <v>0</v>
      </c>
      <c r="G36" s="71">
        <v>0</v>
      </c>
      <c r="H36" s="71">
        <v>0</v>
      </c>
      <c r="I36" s="71">
        <v>0</v>
      </c>
      <c r="J36" s="71">
        <v>0</v>
      </c>
    </row>
    <row r="37" spans="1:10" ht="19.5" customHeight="1">
      <c r="A37" s="125" t="s">
        <v>124</v>
      </c>
      <c r="B37" s="126"/>
      <c r="C37" s="122" t="s">
        <v>125</v>
      </c>
      <c r="D37" s="130">
        <f>D38</f>
        <v>45.16</v>
      </c>
      <c r="E37" s="124">
        <f>E38</f>
        <v>45.16</v>
      </c>
      <c r="F37" s="71">
        <v>0</v>
      </c>
      <c r="G37" s="71">
        <v>0</v>
      </c>
      <c r="H37" s="71">
        <v>0</v>
      </c>
      <c r="I37" s="71">
        <v>0</v>
      </c>
      <c r="J37" s="71">
        <v>0</v>
      </c>
    </row>
    <row r="38" spans="1:10" ht="19.5" customHeight="1">
      <c r="A38" s="120" t="s">
        <v>126</v>
      </c>
      <c r="B38" s="121"/>
      <c r="C38" s="122" t="s">
        <v>127</v>
      </c>
      <c r="D38" s="131">
        <v>45.16</v>
      </c>
      <c r="E38" s="124">
        <v>45.16</v>
      </c>
      <c r="F38" s="71">
        <v>0</v>
      </c>
      <c r="G38" s="71">
        <v>0</v>
      </c>
      <c r="H38" s="71">
        <v>0</v>
      </c>
      <c r="I38" s="71">
        <v>0</v>
      </c>
      <c r="J38" s="71">
        <v>0</v>
      </c>
    </row>
    <row r="39" spans="1:10" ht="19.5" customHeight="1">
      <c r="A39" s="125" t="s">
        <v>128</v>
      </c>
      <c r="B39" s="126"/>
      <c r="C39" s="122" t="s">
        <v>129</v>
      </c>
      <c r="D39" s="130">
        <f>D40</f>
        <v>12</v>
      </c>
      <c r="E39" s="124">
        <f aca="true" t="shared" si="1" ref="E39:E44">E40</f>
        <v>12</v>
      </c>
      <c r="F39" s="71">
        <v>0</v>
      </c>
      <c r="G39" s="71">
        <v>0</v>
      </c>
      <c r="H39" s="71">
        <v>0</v>
      </c>
      <c r="I39" s="71">
        <v>0</v>
      </c>
      <c r="J39" s="71">
        <v>0</v>
      </c>
    </row>
    <row r="40" spans="1:10" ht="19.5" customHeight="1">
      <c r="A40" s="120" t="s">
        <v>130</v>
      </c>
      <c r="B40" s="121"/>
      <c r="C40" s="122" t="s">
        <v>131</v>
      </c>
      <c r="D40" s="131">
        <v>12</v>
      </c>
      <c r="E40" s="124">
        <v>12</v>
      </c>
      <c r="F40" s="71">
        <v>0</v>
      </c>
      <c r="G40" s="71">
        <v>0</v>
      </c>
      <c r="H40" s="71">
        <v>0</v>
      </c>
      <c r="I40" s="71">
        <v>0</v>
      </c>
      <c r="J40" s="71">
        <v>0</v>
      </c>
    </row>
    <row r="41" spans="1:10" ht="19.5" customHeight="1">
      <c r="A41" s="125" t="s">
        <v>132</v>
      </c>
      <c r="B41" s="126"/>
      <c r="C41" s="122" t="s">
        <v>133</v>
      </c>
      <c r="D41" s="130">
        <f>D42</f>
        <v>15.89</v>
      </c>
      <c r="E41" s="124">
        <f t="shared" si="1"/>
        <v>15.89</v>
      </c>
      <c r="F41" s="71">
        <v>0</v>
      </c>
      <c r="G41" s="71">
        <v>0</v>
      </c>
      <c r="H41" s="71">
        <v>0</v>
      </c>
      <c r="I41" s="71">
        <v>0</v>
      </c>
      <c r="J41" s="71">
        <v>0</v>
      </c>
    </row>
    <row r="42" spans="1:10" ht="19.5" customHeight="1">
      <c r="A42" s="120" t="s">
        <v>134</v>
      </c>
      <c r="B42" s="121"/>
      <c r="C42" s="122" t="s">
        <v>135</v>
      </c>
      <c r="D42" s="131">
        <v>15.89</v>
      </c>
      <c r="E42" s="124">
        <v>15.89</v>
      </c>
      <c r="F42" s="71">
        <v>0</v>
      </c>
      <c r="G42" s="71">
        <v>0</v>
      </c>
      <c r="H42" s="71">
        <v>0</v>
      </c>
      <c r="I42" s="71">
        <v>0</v>
      </c>
      <c r="J42" s="71">
        <v>0</v>
      </c>
    </row>
    <row r="43" spans="1:10" ht="19.5" customHeight="1">
      <c r="A43" s="125" t="s">
        <v>136</v>
      </c>
      <c r="B43" s="126"/>
      <c r="C43" s="122" t="s">
        <v>137</v>
      </c>
      <c r="D43" s="130">
        <f>D44+D46</f>
        <v>157.56</v>
      </c>
      <c r="E43" s="124">
        <f>E44+E46</f>
        <v>157.56</v>
      </c>
      <c r="F43" s="71">
        <v>0</v>
      </c>
      <c r="G43" s="71">
        <v>0</v>
      </c>
      <c r="H43" s="71">
        <v>0</v>
      </c>
      <c r="I43" s="71">
        <v>0</v>
      </c>
      <c r="J43" s="71">
        <v>0</v>
      </c>
    </row>
    <row r="44" spans="1:10" ht="19.5" customHeight="1">
      <c r="A44" s="120" t="s">
        <v>138</v>
      </c>
      <c r="B44" s="121"/>
      <c r="C44" s="122" t="s">
        <v>139</v>
      </c>
      <c r="D44" s="131">
        <f>D45</f>
        <v>139.56</v>
      </c>
      <c r="E44" s="124">
        <f t="shared" si="1"/>
        <v>139.56</v>
      </c>
      <c r="F44" s="71">
        <v>0</v>
      </c>
      <c r="G44" s="71">
        <v>0</v>
      </c>
      <c r="H44" s="71">
        <v>0</v>
      </c>
      <c r="I44" s="71">
        <v>0</v>
      </c>
      <c r="J44" s="71">
        <v>0</v>
      </c>
    </row>
    <row r="45" spans="1:10" ht="19.5" customHeight="1">
      <c r="A45" s="125" t="s">
        <v>140</v>
      </c>
      <c r="B45" s="126"/>
      <c r="C45" s="122" t="s">
        <v>141</v>
      </c>
      <c r="D45" s="124">
        <v>139.56</v>
      </c>
      <c r="E45" s="137">
        <v>139.56</v>
      </c>
      <c r="F45" s="71">
        <v>0</v>
      </c>
      <c r="G45" s="71">
        <v>0</v>
      </c>
      <c r="H45" s="71">
        <v>0</v>
      </c>
      <c r="I45" s="71">
        <v>0</v>
      </c>
      <c r="J45" s="71">
        <v>0</v>
      </c>
    </row>
    <row r="46" spans="1:10" ht="19.5" customHeight="1">
      <c r="A46" s="120" t="s">
        <v>142</v>
      </c>
      <c r="B46" s="121"/>
      <c r="C46" s="122" t="s">
        <v>143</v>
      </c>
      <c r="D46" s="124">
        <f>D47</f>
        <v>18</v>
      </c>
      <c r="E46" s="124">
        <f>E47</f>
        <v>18</v>
      </c>
      <c r="F46" s="71">
        <v>0</v>
      </c>
      <c r="G46" s="71">
        <v>0</v>
      </c>
      <c r="H46" s="71">
        <v>0</v>
      </c>
      <c r="I46" s="71">
        <v>0</v>
      </c>
      <c r="J46" s="71">
        <v>0</v>
      </c>
    </row>
    <row r="47" spans="1:10" ht="19.5" customHeight="1">
      <c r="A47" s="125" t="s">
        <v>144</v>
      </c>
      <c r="B47" s="126"/>
      <c r="C47" s="122" t="s">
        <v>145</v>
      </c>
      <c r="D47" s="130">
        <v>18</v>
      </c>
      <c r="E47" s="124">
        <v>18</v>
      </c>
      <c r="F47" s="71">
        <v>0</v>
      </c>
      <c r="G47" s="71">
        <v>0</v>
      </c>
      <c r="H47" s="71">
        <v>0</v>
      </c>
      <c r="I47" s="71">
        <v>0</v>
      </c>
      <c r="J47" s="71">
        <v>0</v>
      </c>
    </row>
    <row r="48" spans="1:10" ht="19.5" customHeight="1">
      <c r="A48" s="120" t="s">
        <v>146</v>
      </c>
      <c r="B48" s="121"/>
      <c r="C48" s="122" t="s">
        <v>147</v>
      </c>
      <c r="D48" s="131">
        <f>D49+D52</f>
        <v>572.12</v>
      </c>
      <c r="E48" s="124">
        <f>E49+E52</f>
        <v>572.12</v>
      </c>
      <c r="F48" s="71">
        <v>0</v>
      </c>
      <c r="G48" s="71">
        <v>0</v>
      </c>
      <c r="H48" s="71">
        <v>0</v>
      </c>
      <c r="I48" s="71">
        <v>0</v>
      </c>
      <c r="J48" s="71">
        <v>0</v>
      </c>
    </row>
    <row r="49" spans="1:10" ht="19.5" customHeight="1">
      <c r="A49" s="125" t="s">
        <v>148</v>
      </c>
      <c r="B49" s="126"/>
      <c r="C49" s="122" t="s">
        <v>149</v>
      </c>
      <c r="D49" s="130">
        <f>SUM(D50:D51)</f>
        <v>433.12</v>
      </c>
      <c r="E49" s="124">
        <f>SUM(E50:E51)</f>
        <v>433.12</v>
      </c>
      <c r="F49" s="71">
        <v>0</v>
      </c>
      <c r="G49" s="71">
        <v>0</v>
      </c>
      <c r="H49" s="71">
        <v>0</v>
      </c>
      <c r="I49" s="71">
        <v>0</v>
      </c>
      <c r="J49" s="71">
        <v>0</v>
      </c>
    </row>
    <row r="50" spans="1:10" ht="19.5" customHeight="1">
      <c r="A50" s="120" t="s">
        <v>150</v>
      </c>
      <c r="B50" s="121"/>
      <c r="C50" s="122" t="s">
        <v>151</v>
      </c>
      <c r="D50" s="131">
        <v>242.3</v>
      </c>
      <c r="E50" s="124">
        <v>242.3</v>
      </c>
      <c r="F50" s="71">
        <v>0</v>
      </c>
      <c r="G50" s="71">
        <v>0</v>
      </c>
      <c r="H50" s="71">
        <v>0</v>
      </c>
      <c r="I50" s="71">
        <v>0</v>
      </c>
      <c r="J50" s="71">
        <v>0</v>
      </c>
    </row>
    <row r="51" spans="1:10" ht="19.5" customHeight="1">
      <c r="A51" s="125" t="s">
        <v>152</v>
      </c>
      <c r="B51" s="126"/>
      <c r="C51" s="122" t="s">
        <v>153</v>
      </c>
      <c r="D51" s="130">
        <v>190.82</v>
      </c>
      <c r="E51" s="124">
        <v>190.82</v>
      </c>
      <c r="F51" s="71">
        <v>0</v>
      </c>
      <c r="G51" s="71">
        <v>0</v>
      </c>
      <c r="H51" s="71">
        <v>0</v>
      </c>
      <c r="I51" s="71">
        <v>0</v>
      </c>
      <c r="J51" s="71">
        <v>0</v>
      </c>
    </row>
    <row r="52" spans="1:10" ht="19.5" customHeight="1">
      <c r="A52" s="120" t="s">
        <v>154</v>
      </c>
      <c r="B52" s="121"/>
      <c r="C52" s="122" t="s">
        <v>155</v>
      </c>
      <c r="D52" s="131">
        <f>D53</f>
        <v>139</v>
      </c>
      <c r="E52" s="124">
        <f>E53</f>
        <v>139</v>
      </c>
      <c r="F52" s="71">
        <v>0</v>
      </c>
      <c r="G52" s="71">
        <v>0</v>
      </c>
      <c r="H52" s="71">
        <v>0</v>
      </c>
      <c r="I52" s="71">
        <v>0</v>
      </c>
      <c r="J52" s="71">
        <v>0</v>
      </c>
    </row>
    <row r="53" spans="1:10" ht="19.5" customHeight="1">
      <c r="A53" s="120" t="s">
        <v>156</v>
      </c>
      <c r="B53" s="121"/>
      <c r="C53" s="122" t="s">
        <v>157</v>
      </c>
      <c r="D53" s="131">
        <v>139</v>
      </c>
      <c r="E53" s="124">
        <v>139</v>
      </c>
      <c r="F53" s="71">
        <v>0</v>
      </c>
      <c r="G53" s="71">
        <v>0</v>
      </c>
      <c r="H53" s="71">
        <v>0</v>
      </c>
      <c r="I53" s="71">
        <v>0</v>
      </c>
      <c r="J53" s="71">
        <v>0</v>
      </c>
    </row>
    <row r="54" spans="1:10" ht="18.75" customHeight="1">
      <c r="A54" s="138" t="s">
        <v>158</v>
      </c>
      <c r="B54" s="138"/>
      <c r="C54" s="138"/>
      <c r="D54" s="138"/>
      <c r="E54" s="138"/>
      <c r="F54" s="138"/>
      <c r="G54" s="138"/>
      <c r="H54" s="138"/>
      <c r="I54" s="138"/>
      <c r="J54" s="138"/>
    </row>
  </sheetData>
  <sheetProtection/>
  <mergeCells count="58">
    <mergeCell ref="A2:J2"/>
    <mergeCell ref="A5:C5"/>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J54"/>
    <mergeCell ref="C6:C7"/>
    <mergeCell ref="D5:D7"/>
    <mergeCell ref="E5:E7"/>
    <mergeCell ref="F5:F7"/>
    <mergeCell ref="G5:G7"/>
    <mergeCell ref="H5:H7"/>
    <mergeCell ref="I5:I7"/>
    <mergeCell ref="J5:J7"/>
    <mergeCell ref="A6:B7"/>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2:M64"/>
  <sheetViews>
    <sheetView workbookViewId="0" topLeftCell="A42">
      <selection activeCell="E13" sqref="E13"/>
    </sheetView>
  </sheetViews>
  <sheetFormatPr defaultColWidth="9.00390625" defaultRowHeight="14.25"/>
  <cols>
    <col min="1" max="3" width="9.00390625" style="97" customWidth="1"/>
    <col min="4" max="9" width="12.625" style="97" customWidth="1"/>
    <col min="10" max="16384" width="9.00390625" style="97" customWidth="1"/>
  </cols>
  <sheetData>
    <row r="2" spans="1:9" ht="19.5" customHeight="1">
      <c r="A2" s="45" t="s">
        <v>159</v>
      </c>
      <c r="B2" s="45"/>
      <c r="C2" s="45"/>
      <c r="D2" s="45"/>
      <c r="E2" s="45"/>
      <c r="F2" s="45"/>
      <c r="G2" s="45"/>
      <c r="H2" s="45"/>
      <c r="I2" s="45"/>
    </row>
    <row r="3" spans="1:9" ht="19.5" customHeight="1">
      <c r="A3" s="78"/>
      <c r="B3" s="78"/>
      <c r="C3" s="78"/>
      <c r="D3" s="78"/>
      <c r="E3" s="78"/>
      <c r="F3" s="78"/>
      <c r="G3" s="78"/>
      <c r="H3" s="78"/>
      <c r="I3" s="5" t="s">
        <v>160</v>
      </c>
    </row>
    <row r="4" spans="1:9" s="96" customFormat="1" ht="19.5" customHeight="1">
      <c r="A4" s="79" t="s">
        <v>8</v>
      </c>
      <c r="B4" s="80"/>
      <c r="C4" s="80"/>
      <c r="D4" s="80"/>
      <c r="E4" s="80"/>
      <c r="F4" s="98"/>
      <c r="G4" s="80"/>
      <c r="H4" s="80"/>
      <c r="I4" s="9" t="s">
        <v>9</v>
      </c>
    </row>
    <row r="5" spans="1:9" ht="36.75" customHeight="1">
      <c r="A5" s="99" t="s">
        <v>12</v>
      </c>
      <c r="B5" s="99"/>
      <c r="C5" s="99"/>
      <c r="D5" s="100" t="s">
        <v>51</v>
      </c>
      <c r="E5" s="100" t="s">
        <v>161</v>
      </c>
      <c r="F5" s="100" t="s">
        <v>162</v>
      </c>
      <c r="G5" s="100" t="s">
        <v>163</v>
      </c>
      <c r="H5" s="100" t="s">
        <v>164</v>
      </c>
      <c r="I5" s="100" t="s">
        <v>165</v>
      </c>
    </row>
    <row r="6" spans="1:9" ht="19.5" customHeight="1">
      <c r="A6" s="101" t="s">
        <v>67</v>
      </c>
      <c r="B6" s="102" t="s">
        <v>68</v>
      </c>
      <c r="C6" s="103"/>
      <c r="D6" s="100"/>
      <c r="E6" s="100"/>
      <c r="F6" s="100"/>
      <c r="G6" s="100"/>
      <c r="H6" s="100"/>
      <c r="I6" s="100"/>
    </row>
    <row r="7" spans="1:9" ht="19.5" customHeight="1">
      <c r="A7" s="104"/>
      <c r="B7" s="105"/>
      <c r="C7" s="106"/>
      <c r="D7" s="100"/>
      <c r="E7" s="100"/>
      <c r="F7" s="100"/>
      <c r="G7" s="100"/>
      <c r="H7" s="100"/>
      <c r="I7" s="100"/>
    </row>
    <row r="8" spans="1:9" ht="19.5" customHeight="1">
      <c r="A8" s="107" t="s">
        <v>69</v>
      </c>
      <c r="B8" s="107"/>
      <c r="C8" s="107"/>
      <c r="D8" s="94">
        <v>1</v>
      </c>
      <c r="E8" s="94">
        <v>2</v>
      </c>
      <c r="F8" s="94">
        <v>3</v>
      </c>
      <c r="G8" s="94">
        <v>4</v>
      </c>
      <c r="H8" s="94">
        <v>5</v>
      </c>
      <c r="I8" s="94">
        <v>6</v>
      </c>
    </row>
    <row r="9" spans="1:9" ht="19.5" customHeight="1">
      <c r="A9" s="107" t="s">
        <v>70</v>
      </c>
      <c r="B9" s="107"/>
      <c r="C9" s="107"/>
      <c r="D9" s="71">
        <f aca="true" t="shared" si="0" ref="D9:I9">D10+D28+D31+D34+D48+D54</f>
        <v>5326.37</v>
      </c>
      <c r="E9" s="71">
        <f t="shared" si="0"/>
        <v>1751.72</v>
      </c>
      <c r="F9" s="71">
        <f t="shared" si="0"/>
        <v>3574.6499999999996</v>
      </c>
      <c r="G9" s="71">
        <f t="shared" si="0"/>
        <v>0</v>
      </c>
      <c r="H9" s="71">
        <f t="shared" si="0"/>
        <v>0</v>
      </c>
      <c r="I9" s="71">
        <f t="shared" si="0"/>
        <v>0</v>
      </c>
    </row>
    <row r="10" spans="1:9" ht="19.5" customHeight="1">
      <c r="A10" s="108" t="s">
        <v>71</v>
      </c>
      <c r="B10" s="109" t="s">
        <v>72</v>
      </c>
      <c r="C10" s="110"/>
      <c r="D10" s="74">
        <f>SUM(E10:I10)</f>
        <v>2027.3799999999999</v>
      </c>
      <c r="E10" s="74">
        <f>E11+E14+E16+E18+E20+E22+E24+E26</f>
        <v>1706.55</v>
      </c>
      <c r="F10" s="74">
        <f>F11+F14+F16+F18+F20+F22+F24+F26</f>
        <v>320.83</v>
      </c>
      <c r="G10" s="74">
        <f>G11+G14+G16+G18+G20+G22+G24+G26</f>
        <v>0</v>
      </c>
      <c r="H10" s="74">
        <f>H11+H14+H16+H18+H20+H22+H24+H26</f>
        <v>0</v>
      </c>
      <c r="I10" s="74">
        <f>I11+I14+I16+I18+I20+I22+I24+I26</f>
        <v>0</v>
      </c>
    </row>
    <row r="11" spans="1:9" ht="19.5" customHeight="1">
      <c r="A11" s="108" t="s">
        <v>73</v>
      </c>
      <c r="B11" s="109" t="s">
        <v>74</v>
      </c>
      <c r="C11" s="110"/>
      <c r="D11" s="74">
        <f aca="true" t="shared" si="1" ref="D11:I11">SUM(D12:D13)</f>
        <v>1856.55</v>
      </c>
      <c r="E11" s="74">
        <f t="shared" si="1"/>
        <v>1706.55</v>
      </c>
      <c r="F11" s="74">
        <f t="shared" si="1"/>
        <v>150</v>
      </c>
      <c r="G11" s="74">
        <f t="shared" si="1"/>
        <v>0</v>
      </c>
      <c r="H11" s="74">
        <f t="shared" si="1"/>
        <v>0</v>
      </c>
      <c r="I11" s="74">
        <f t="shared" si="1"/>
        <v>0</v>
      </c>
    </row>
    <row r="12" spans="1:9" ht="19.5" customHeight="1">
      <c r="A12" s="108" t="s">
        <v>75</v>
      </c>
      <c r="B12" s="109" t="s">
        <v>76</v>
      </c>
      <c r="C12" s="110"/>
      <c r="D12" s="74">
        <f>SUM(E12:I12)</f>
        <v>1706.55</v>
      </c>
      <c r="E12" s="74">
        <v>1706.55</v>
      </c>
      <c r="F12" s="74">
        <v>0</v>
      </c>
      <c r="G12" s="74">
        <v>0</v>
      </c>
      <c r="H12" s="74">
        <v>0</v>
      </c>
      <c r="I12" s="74">
        <v>0</v>
      </c>
    </row>
    <row r="13" spans="1:13" ht="19.5" customHeight="1">
      <c r="A13" s="108" t="s">
        <v>77</v>
      </c>
      <c r="B13" s="109" t="s">
        <v>78</v>
      </c>
      <c r="C13" s="110"/>
      <c r="D13" s="74">
        <f>SUM(E13:I13)</f>
        <v>150</v>
      </c>
      <c r="E13" s="74">
        <v>0</v>
      </c>
      <c r="F13" s="74">
        <v>150</v>
      </c>
      <c r="G13" s="74">
        <v>0</v>
      </c>
      <c r="H13" s="74">
        <v>0</v>
      </c>
      <c r="I13" s="74">
        <v>0</v>
      </c>
      <c r="M13" s="111"/>
    </row>
    <row r="14" spans="1:9" ht="19.5" customHeight="1">
      <c r="A14" s="108" t="s">
        <v>166</v>
      </c>
      <c r="B14" s="109" t="s">
        <v>167</v>
      </c>
      <c r="C14" s="110"/>
      <c r="D14" s="74">
        <f aca="true" t="shared" si="2" ref="D14:I14">D15</f>
        <v>0.9</v>
      </c>
      <c r="E14" s="74">
        <f t="shared" si="2"/>
        <v>0</v>
      </c>
      <c r="F14" s="74">
        <f t="shared" si="2"/>
        <v>0.9</v>
      </c>
      <c r="G14" s="74">
        <f t="shared" si="2"/>
        <v>0</v>
      </c>
      <c r="H14" s="74">
        <f t="shared" si="2"/>
        <v>0</v>
      </c>
      <c r="I14" s="74">
        <f t="shared" si="2"/>
        <v>0</v>
      </c>
    </row>
    <row r="15" spans="1:9" ht="19.5" customHeight="1">
      <c r="A15" s="108" t="s">
        <v>168</v>
      </c>
      <c r="B15" s="109" t="s">
        <v>78</v>
      </c>
      <c r="C15" s="110"/>
      <c r="D15" s="74">
        <f>SUM(E15:I15)</f>
        <v>0.9</v>
      </c>
      <c r="E15" s="74">
        <v>0</v>
      </c>
      <c r="F15" s="74">
        <v>0.9</v>
      </c>
      <c r="G15" s="74">
        <v>0</v>
      </c>
      <c r="H15" s="74">
        <v>0</v>
      </c>
      <c r="I15" s="74">
        <v>0</v>
      </c>
    </row>
    <row r="16" spans="1:9" ht="19.5" customHeight="1">
      <c r="A16" s="108" t="s">
        <v>86</v>
      </c>
      <c r="B16" s="109" t="s">
        <v>87</v>
      </c>
      <c r="C16" s="110"/>
      <c r="D16" s="74">
        <f aca="true" t="shared" si="3" ref="D16:I16">D17</f>
        <v>9</v>
      </c>
      <c r="E16" s="74">
        <f t="shared" si="3"/>
        <v>0</v>
      </c>
      <c r="F16" s="74">
        <f t="shared" si="3"/>
        <v>9</v>
      </c>
      <c r="G16" s="74">
        <f t="shared" si="3"/>
        <v>0</v>
      </c>
      <c r="H16" s="74">
        <f t="shared" si="3"/>
        <v>0</v>
      </c>
      <c r="I16" s="74">
        <f t="shared" si="3"/>
        <v>0</v>
      </c>
    </row>
    <row r="17" spans="1:9" ht="19.5" customHeight="1">
      <c r="A17" s="108" t="s">
        <v>88</v>
      </c>
      <c r="B17" s="109" t="s">
        <v>89</v>
      </c>
      <c r="C17" s="110"/>
      <c r="D17" s="74">
        <f>SUM(E17:I17)</f>
        <v>9</v>
      </c>
      <c r="E17" s="74">
        <v>0</v>
      </c>
      <c r="F17" s="74">
        <v>9</v>
      </c>
      <c r="G17" s="74">
        <v>0</v>
      </c>
      <c r="H17" s="74">
        <v>0</v>
      </c>
      <c r="I17" s="74">
        <v>0</v>
      </c>
    </row>
    <row r="18" spans="1:9" ht="19.5" customHeight="1">
      <c r="A18" s="108" t="s">
        <v>90</v>
      </c>
      <c r="B18" s="109" t="s">
        <v>91</v>
      </c>
      <c r="C18" s="110"/>
      <c r="D18" s="74">
        <f aca="true" t="shared" si="4" ref="D18:I18">D19</f>
        <v>33.38</v>
      </c>
      <c r="E18" s="74">
        <f t="shared" si="4"/>
        <v>0</v>
      </c>
      <c r="F18" s="74">
        <f t="shared" si="4"/>
        <v>33.38</v>
      </c>
      <c r="G18" s="74">
        <f t="shared" si="4"/>
        <v>0</v>
      </c>
      <c r="H18" s="74">
        <f t="shared" si="4"/>
        <v>0</v>
      </c>
      <c r="I18" s="74">
        <f t="shared" si="4"/>
        <v>0</v>
      </c>
    </row>
    <row r="19" spans="1:9" ht="19.5" customHeight="1">
      <c r="A19" s="108" t="s">
        <v>92</v>
      </c>
      <c r="B19" s="109" t="s">
        <v>93</v>
      </c>
      <c r="C19" s="110"/>
      <c r="D19" s="74">
        <f>SUM(E19:I19)</f>
        <v>33.38</v>
      </c>
      <c r="E19" s="74">
        <v>0</v>
      </c>
      <c r="F19" s="74">
        <v>33.38</v>
      </c>
      <c r="G19" s="74">
        <v>0</v>
      </c>
      <c r="H19" s="74">
        <v>0</v>
      </c>
      <c r="I19" s="74">
        <v>0</v>
      </c>
    </row>
    <row r="20" spans="1:9" ht="19.5" customHeight="1">
      <c r="A20" s="108" t="s">
        <v>94</v>
      </c>
      <c r="B20" s="109" t="s">
        <v>95</v>
      </c>
      <c r="C20" s="110"/>
      <c r="D20" s="74">
        <f aca="true" t="shared" si="5" ref="D20:I20">D21</f>
        <v>72.17</v>
      </c>
      <c r="E20" s="74">
        <f t="shared" si="5"/>
        <v>0</v>
      </c>
      <c r="F20" s="74">
        <f t="shared" si="5"/>
        <v>72.17</v>
      </c>
      <c r="G20" s="74">
        <f t="shared" si="5"/>
        <v>0</v>
      </c>
      <c r="H20" s="74">
        <f t="shared" si="5"/>
        <v>0</v>
      </c>
      <c r="I20" s="74">
        <f t="shared" si="5"/>
        <v>0</v>
      </c>
    </row>
    <row r="21" spans="1:9" ht="19.5" customHeight="1">
      <c r="A21" s="108" t="s">
        <v>96</v>
      </c>
      <c r="B21" s="109" t="s">
        <v>97</v>
      </c>
      <c r="C21" s="110"/>
      <c r="D21" s="74">
        <f>SUM(E21:I21)</f>
        <v>72.17</v>
      </c>
      <c r="E21" s="74">
        <v>0</v>
      </c>
      <c r="F21" s="74">
        <v>72.17</v>
      </c>
      <c r="G21" s="74">
        <v>0</v>
      </c>
      <c r="H21" s="74">
        <v>0</v>
      </c>
      <c r="I21" s="74">
        <v>0</v>
      </c>
    </row>
    <row r="22" spans="1:9" ht="19.5" customHeight="1">
      <c r="A22" s="108" t="s">
        <v>169</v>
      </c>
      <c r="B22" s="109" t="s">
        <v>170</v>
      </c>
      <c r="C22" s="110"/>
      <c r="D22" s="74">
        <f aca="true" t="shared" si="6" ref="D22:I22">D23</f>
        <v>10</v>
      </c>
      <c r="E22" s="74">
        <f t="shared" si="6"/>
        <v>0</v>
      </c>
      <c r="F22" s="74">
        <f t="shared" si="6"/>
        <v>10</v>
      </c>
      <c r="G22" s="74">
        <f t="shared" si="6"/>
        <v>0</v>
      </c>
      <c r="H22" s="74">
        <f t="shared" si="6"/>
        <v>0</v>
      </c>
      <c r="I22" s="74">
        <f t="shared" si="6"/>
        <v>0</v>
      </c>
    </row>
    <row r="23" spans="1:9" ht="19.5" customHeight="1">
      <c r="A23" s="108" t="s">
        <v>171</v>
      </c>
      <c r="B23" s="109" t="s">
        <v>172</v>
      </c>
      <c r="C23" s="110"/>
      <c r="D23" s="74">
        <f>SUM(E23:I23)</f>
        <v>10</v>
      </c>
      <c r="E23" s="74">
        <v>0</v>
      </c>
      <c r="F23" s="74">
        <v>10</v>
      </c>
      <c r="G23" s="74">
        <v>0</v>
      </c>
      <c r="H23" s="74">
        <v>0</v>
      </c>
      <c r="I23" s="74">
        <v>0</v>
      </c>
    </row>
    <row r="24" spans="1:9" ht="19.5" customHeight="1">
      <c r="A24" s="108" t="s">
        <v>98</v>
      </c>
      <c r="B24" s="109" t="s">
        <v>99</v>
      </c>
      <c r="C24" s="110"/>
      <c r="D24" s="74">
        <f aca="true" t="shared" si="7" ref="D24:I24">D25</f>
        <v>11.82</v>
      </c>
      <c r="E24" s="74">
        <f t="shared" si="7"/>
        <v>0</v>
      </c>
      <c r="F24" s="74">
        <f t="shared" si="7"/>
        <v>11.82</v>
      </c>
      <c r="G24" s="74">
        <f t="shared" si="7"/>
        <v>0</v>
      </c>
      <c r="H24" s="74">
        <f t="shared" si="7"/>
        <v>0</v>
      </c>
      <c r="I24" s="74">
        <f t="shared" si="7"/>
        <v>0</v>
      </c>
    </row>
    <row r="25" spans="1:9" ht="19.5" customHeight="1">
      <c r="A25" s="108" t="s">
        <v>100</v>
      </c>
      <c r="B25" s="109" t="s">
        <v>101</v>
      </c>
      <c r="C25" s="110"/>
      <c r="D25" s="74">
        <f>SUM(E25:I25)</f>
        <v>11.82</v>
      </c>
      <c r="E25" s="74">
        <v>0</v>
      </c>
      <c r="F25" s="74">
        <v>11.82</v>
      </c>
      <c r="G25" s="74">
        <v>0</v>
      </c>
      <c r="H25" s="74">
        <v>0</v>
      </c>
      <c r="I25" s="74">
        <v>0</v>
      </c>
    </row>
    <row r="26" spans="1:9" ht="19.5" customHeight="1">
      <c r="A26" s="108" t="s">
        <v>173</v>
      </c>
      <c r="B26" s="109" t="s">
        <v>174</v>
      </c>
      <c r="C26" s="110"/>
      <c r="D26" s="74">
        <f aca="true" t="shared" si="8" ref="D26:I26">D27</f>
        <v>33.56</v>
      </c>
      <c r="E26" s="74">
        <f t="shared" si="8"/>
        <v>0</v>
      </c>
      <c r="F26" s="74">
        <f t="shared" si="8"/>
        <v>33.56</v>
      </c>
      <c r="G26" s="74">
        <f t="shared" si="8"/>
        <v>0</v>
      </c>
      <c r="H26" s="74">
        <f t="shared" si="8"/>
        <v>0</v>
      </c>
      <c r="I26" s="74">
        <f t="shared" si="8"/>
        <v>0</v>
      </c>
    </row>
    <row r="27" spans="1:9" ht="19.5" customHeight="1">
      <c r="A27" s="108" t="s">
        <v>175</v>
      </c>
      <c r="B27" s="109" t="s">
        <v>176</v>
      </c>
      <c r="C27" s="110"/>
      <c r="D27" s="74">
        <f>SUM(E27:I27)</f>
        <v>33.56</v>
      </c>
      <c r="E27" s="74">
        <v>0</v>
      </c>
      <c r="F27" s="74">
        <v>33.56</v>
      </c>
      <c r="G27" s="74">
        <v>0</v>
      </c>
      <c r="H27" s="74">
        <v>0</v>
      </c>
      <c r="I27" s="74">
        <v>0</v>
      </c>
    </row>
    <row r="28" spans="1:9" ht="19.5" customHeight="1">
      <c r="A28" s="108" t="s">
        <v>177</v>
      </c>
      <c r="B28" s="109" t="s">
        <v>178</v>
      </c>
      <c r="C28" s="110"/>
      <c r="D28" s="74">
        <f aca="true" t="shared" si="9" ref="D28:I28">D29</f>
        <v>15</v>
      </c>
      <c r="E28" s="74">
        <f t="shared" si="9"/>
        <v>0</v>
      </c>
      <c r="F28" s="74">
        <f t="shared" si="9"/>
        <v>15</v>
      </c>
      <c r="G28" s="74">
        <f t="shared" si="9"/>
        <v>0</v>
      </c>
      <c r="H28" s="74">
        <f t="shared" si="9"/>
        <v>0</v>
      </c>
      <c r="I28" s="74">
        <f t="shared" si="9"/>
        <v>0</v>
      </c>
    </row>
    <row r="29" spans="1:9" ht="19.5" customHeight="1">
      <c r="A29" s="108" t="s">
        <v>179</v>
      </c>
      <c r="B29" s="109" t="s">
        <v>180</v>
      </c>
      <c r="C29" s="110"/>
      <c r="D29" s="74">
        <f aca="true" t="shared" si="10" ref="D29:I29">D30</f>
        <v>15</v>
      </c>
      <c r="E29" s="74">
        <f t="shared" si="10"/>
        <v>0</v>
      </c>
      <c r="F29" s="74">
        <f t="shared" si="10"/>
        <v>15</v>
      </c>
      <c r="G29" s="74">
        <f t="shared" si="10"/>
        <v>0</v>
      </c>
      <c r="H29" s="74">
        <f t="shared" si="10"/>
        <v>0</v>
      </c>
      <c r="I29" s="74">
        <f t="shared" si="10"/>
        <v>0</v>
      </c>
    </row>
    <row r="30" spans="1:9" ht="19.5" customHeight="1">
      <c r="A30" s="108" t="s">
        <v>181</v>
      </c>
      <c r="B30" s="109" t="s">
        <v>182</v>
      </c>
      <c r="C30" s="110"/>
      <c r="D30" s="74">
        <f>SUM(E30:I30)</f>
        <v>15</v>
      </c>
      <c r="E30" s="74">
        <v>0</v>
      </c>
      <c r="F30" s="74">
        <v>15</v>
      </c>
      <c r="G30" s="74">
        <v>0</v>
      </c>
      <c r="H30" s="74">
        <v>0</v>
      </c>
      <c r="I30" s="74">
        <v>0</v>
      </c>
    </row>
    <row r="31" spans="1:9" ht="19.5" customHeight="1">
      <c r="A31" s="108" t="s">
        <v>102</v>
      </c>
      <c r="B31" s="109" t="s">
        <v>103</v>
      </c>
      <c r="C31" s="110"/>
      <c r="D31" s="74">
        <f aca="true" t="shared" si="11" ref="D31:I31">D32</f>
        <v>644.42</v>
      </c>
      <c r="E31" s="74">
        <f t="shared" si="11"/>
        <v>0</v>
      </c>
      <c r="F31" s="74">
        <f t="shared" si="11"/>
        <v>644.42</v>
      </c>
      <c r="G31" s="74">
        <f t="shared" si="11"/>
        <v>0</v>
      </c>
      <c r="H31" s="74">
        <f t="shared" si="11"/>
        <v>0</v>
      </c>
      <c r="I31" s="74">
        <f t="shared" si="11"/>
        <v>0</v>
      </c>
    </row>
    <row r="32" spans="1:9" ht="19.5" customHeight="1">
      <c r="A32" s="108" t="s">
        <v>104</v>
      </c>
      <c r="B32" s="109" t="s">
        <v>105</v>
      </c>
      <c r="C32" s="110"/>
      <c r="D32" s="74">
        <f aca="true" t="shared" si="12" ref="D32:I32">D33</f>
        <v>644.42</v>
      </c>
      <c r="E32" s="74">
        <f t="shared" si="12"/>
        <v>0</v>
      </c>
      <c r="F32" s="74">
        <f t="shared" si="12"/>
        <v>644.42</v>
      </c>
      <c r="G32" s="74">
        <f t="shared" si="12"/>
        <v>0</v>
      </c>
      <c r="H32" s="74">
        <f t="shared" si="12"/>
        <v>0</v>
      </c>
      <c r="I32" s="74">
        <f t="shared" si="12"/>
        <v>0</v>
      </c>
    </row>
    <row r="33" spans="1:9" ht="19.5" customHeight="1">
      <c r="A33" s="108" t="s">
        <v>106</v>
      </c>
      <c r="B33" s="109" t="s">
        <v>107</v>
      </c>
      <c r="C33" s="110"/>
      <c r="D33" s="74">
        <f>SUM(E33:I33)</f>
        <v>644.42</v>
      </c>
      <c r="E33" s="74">
        <v>0</v>
      </c>
      <c r="F33" s="74">
        <v>644.42</v>
      </c>
      <c r="G33" s="74">
        <v>0</v>
      </c>
      <c r="H33" s="74">
        <v>0</v>
      </c>
      <c r="I33" s="74">
        <v>0</v>
      </c>
    </row>
    <row r="34" spans="1:9" ht="19.5" customHeight="1">
      <c r="A34" s="108" t="s">
        <v>114</v>
      </c>
      <c r="B34" s="109" t="s">
        <v>115</v>
      </c>
      <c r="C34" s="110"/>
      <c r="D34" s="74">
        <f>SUM(E34:I34)</f>
        <v>1876.0000000000002</v>
      </c>
      <c r="E34" s="74">
        <f>E35+E37+E39+E41+E44+E46</f>
        <v>45.17</v>
      </c>
      <c r="F34" s="74">
        <f>F35+F37+F39+F41+F44+F46</f>
        <v>1830.8300000000002</v>
      </c>
      <c r="G34" s="74">
        <f>G35+G37+G39+G41+G44+G46</f>
        <v>0</v>
      </c>
      <c r="H34" s="74">
        <f>H35+H37+H39+H41+H44+H46</f>
        <v>0</v>
      </c>
      <c r="I34" s="74">
        <f>I35+I37+I39+I41+I44+I46</f>
        <v>0</v>
      </c>
    </row>
    <row r="35" spans="1:9" ht="19.5" customHeight="1">
      <c r="A35" s="108" t="s">
        <v>116</v>
      </c>
      <c r="B35" s="109" t="s">
        <v>117</v>
      </c>
      <c r="C35" s="110"/>
      <c r="D35" s="74">
        <f aca="true" t="shared" si="13" ref="D35:I35">D36</f>
        <v>238.35</v>
      </c>
      <c r="E35" s="74">
        <f t="shared" si="13"/>
        <v>0</v>
      </c>
      <c r="F35" s="74">
        <f t="shared" si="13"/>
        <v>238.35</v>
      </c>
      <c r="G35" s="74">
        <f t="shared" si="13"/>
        <v>0</v>
      </c>
      <c r="H35" s="74">
        <f t="shared" si="13"/>
        <v>0</v>
      </c>
      <c r="I35" s="74">
        <f t="shared" si="13"/>
        <v>0</v>
      </c>
    </row>
    <row r="36" spans="1:9" ht="19.5" customHeight="1">
      <c r="A36" s="108" t="s">
        <v>118</v>
      </c>
      <c r="B36" s="109" t="s">
        <v>119</v>
      </c>
      <c r="C36" s="110"/>
      <c r="D36" s="74">
        <f>SUM(E36:I36)</f>
        <v>238.35</v>
      </c>
      <c r="E36" s="74">
        <v>0</v>
      </c>
      <c r="F36" s="74">
        <v>238.35</v>
      </c>
      <c r="G36" s="74">
        <v>0</v>
      </c>
      <c r="H36" s="74">
        <v>0</v>
      </c>
      <c r="I36" s="74">
        <v>0</v>
      </c>
    </row>
    <row r="37" spans="1:9" ht="19.5" customHeight="1">
      <c r="A37" s="108" t="s">
        <v>120</v>
      </c>
      <c r="B37" s="109" t="s">
        <v>121</v>
      </c>
      <c r="C37" s="110"/>
      <c r="D37" s="74">
        <f aca="true" t="shared" si="14" ref="D37:I37">D38</f>
        <v>1569.41</v>
      </c>
      <c r="E37" s="74">
        <f t="shared" si="14"/>
        <v>0</v>
      </c>
      <c r="F37" s="74">
        <f t="shared" si="14"/>
        <v>1569.41</v>
      </c>
      <c r="G37" s="74">
        <f t="shared" si="14"/>
        <v>0</v>
      </c>
      <c r="H37" s="74">
        <f t="shared" si="14"/>
        <v>0</v>
      </c>
      <c r="I37" s="74">
        <f t="shared" si="14"/>
        <v>0</v>
      </c>
    </row>
    <row r="38" spans="1:9" ht="19.5" customHeight="1">
      <c r="A38" s="108" t="s">
        <v>122</v>
      </c>
      <c r="B38" s="109" t="s">
        <v>123</v>
      </c>
      <c r="C38" s="110"/>
      <c r="D38" s="74">
        <f>SUM(E38:I38)</f>
        <v>1569.41</v>
      </c>
      <c r="E38" s="74">
        <v>0</v>
      </c>
      <c r="F38" s="74">
        <v>1569.41</v>
      </c>
      <c r="G38" s="74">
        <v>0</v>
      </c>
      <c r="H38" s="74">
        <v>0</v>
      </c>
      <c r="I38" s="74">
        <v>0</v>
      </c>
    </row>
    <row r="39" spans="1:9" ht="19.5" customHeight="1">
      <c r="A39" s="108" t="s">
        <v>124</v>
      </c>
      <c r="B39" s="109" t="s">
        <v>125</v>
      </c>
      <c r="C39" s="110"/>
      <c r="D39" s="74">
        <f>D40</f>
        <v>45.17</v>
      </c>
      <c r="E39" s="74">
        <f>E40</f>
        <v>45.17</v>
      </c>
      <c r="F39" s="74">
        <v>0</v>
      </c>
      <c r="G39" s="74">
        <v>0</v>
      </c>
      <c r="H39" s="74">
        <v>0</v>
      </c>
      <c r="I39" s="74">
        <v>0</v>
      </c>
    </row>
    <row r="40" spans="1:9" ht="19.5" customHeight="1">
      <c r="A40" s="108" t="s">
        <v>126</v>
      </c>
      <c r="B40" s="109" t="s">
        <v>127</v>
      </c>
      <c r="C40" s="110"/>
      <c r="D40" s="74">
        <f>SUM(E40:I40)</f>
        <v>45.17</v>
      </c>
      <c r="E40" s="74">
        <v>45.17</v>
      </c>
      <c r="F40" s="74">
        <v>0</v>
      </c>
      <c r="G40" s="74">
        <v>0</v>
      </c>
      <c r="H40" s="74">
        <v>0</v>
      </c>
      <c r="I40" s="74">
        <v>0</v>
      </c>
    </row>
    <row r="41" spans="1:9" ht="19.5" customHeight="1">
      <c r="A41" s="108" t="s">
        <v>183</v>
      </c>
      <c r="B41" s="109" t="s">
        <v>184</v>
      </c>
      <c r="C41" s="110"/>
      <c r="D41" s="74">
        <f aca="true" t="shared" si="15" ref="D41:I41">SUM(D42:D43)</f>
        <v>7.890000000000001</v>
      </c>
      <c r="E41" s="74">
        <f t="shared" si="15"/>
        <v>0</v>
      </c>
      <c r="F41" s="74">
        <f t="shared" si="15"/>
        <v>7.890000000000001</v>
      </c>
      <c r="G41" s="74">
        <f t="shared" si="15"/>
        <v>0</v>
      </c>
      <c r="H41" s="74">
        <f t="shared" si="15"/>
        <v>0</v>
      </c>
      <c r="I41" s="74">
        <f t="shared" si="15"/>
        <v>0</v>
      </c>
    </row>
    <row r="42" spans="1:9" ht="19.5" customHeight="1">
      <c r="A42" s="108" t="s">
        <v>185</v>
      </c>
      <c r="B42" s="109" t="s">
        <v>186</v>
      </c>
      <c r="C42" s="110"/>
      <c r="D42" s="74">
        <f>SUM(E42:I42)</f>
        <v>5</v>
      </c>
      <c r="E42" s="74">
        <v>0</v>
      </c>
      <c r="F42" s="74">
        <v>5</v>
      </c>
      <c r="G42" s="74">
        <v>0</v>
      </c>
      <c r="H42" s="74">
        <v>0</v>
      </c>
      <c r="I42" s="74">
        <v>0</v>
      </c>
    </row>
    <row r="43" spans="1:9" ht="19.5" customHeight="1">
      <c r="A43" s="108" t="s">
        <v>187</v>
      </c>
      <c r="B43" s="109" t="s">
        <v>188</v>
      </c>
      <c r="C43" s="110"/>
      <c r="D43" s="74">
        <f>SUM(E43:I43)</f>
        <v>2.89</v>
      </c>
      <c r="E43" s="74">
        <v>0</v>
      </c>
      <c r="F43" s="74">
        <v>2.89</v>
      </c>
      <c r="G43" s="74">
        <v>0</v>
      </c>
      <c r="H43" s="74">
        <v>0</v>
      </c>
      <c r="I43" s="74">
        <v>0</v>
      </c>
    </row>
    <row r="44" spans="1:9" ht="19.5" customHeight="1">
      <c r="A44" s="108" t="s">
        <v>128</v>
      </c>
      <c r="B44" s="109" t="s">
        <v>129</v>
      </c>
      <c r="C44" s="110"/>
      <c r="D44" s="74">
        <f aca="true" t="shared" si="16" ref="D44:I44">D45</f>
        <v>10</v>
      </c>
      <c r="E44" s="74">
        <f t="shared" si="16"/>
        <v>0</v>
      </c>
      <c r="F44" s="74">
        <f t="shared" si="16"/>
        <v>10</v>
      </c>
      <c r="G44" s="74">
        <f t="shared" si="16"/>
        <v>0</v>
      </c>
      <c r="H44" s="74">
        <f t="shared" si="16"/>
        <v>0</v>
      </c>
      <c r="I44" s="74">
        <f t="shared" si="16"/>
        <v>0</v>
      </c>
    </row>
    <row r="45" spans="1:9" ht="19.5" customHeight="1">
      <c r="A45" s="108" t="s">
        <v>130</v>
      </c>
      <c r="B45" s="109" t="s">
        <v>131</v>
      </c>
      <c r="C45" s="110"/>
      <c r="D45" s="74">
        <f>SUM(E45:I45)</f>
        <v>10</v>
      </c>
      <c r="E45" s="74">
        <v>0</v>
      </c>
      <c r="F45" s="74">
        <v>10</v>
      </c>
      <c r="G45" s="74">
        <v>0</v>
      </c>
      <c r="H45" s="74">
        <v>0</v>
      </c>
      <c r="I45" s="74">
        <v>0</v>
      </c>
    </row>
    <row r="46" spans="1:9" ht="19.5" customHeight="1">
      <c r="A46" s="108" t="s">
        <v>132</v>
      </c>
      <c r="B46" s="109" t="s">
        <v>133</v>
      </c>
      <c r="C46" s="110"/>
      <c r="D46" s="74">
        <f aca="true" t="shared" si="17" ref="D46:I46">D47</f>
        <v>5.18</v>
      </c>
      <c r="E46" s="74">
        <f t="shared" si="17"/>
        <v>0</v>
      </c>
      <c r="F46" s="74">
        <f t="shared" si="17"/>
        <v>5.18</v>
      </c>
      <c r="G46" s="74">
        <f t="shared" si="17"/>
        <v>0</v>
      </c>
      <c r="H46" s="74">
        <f t="shared" si="17"/>
        <v>0</v>
      </c>
      <c r="I46" s="74">
        <f t="shared" si="17"/>
        <v>0</v>
      </c>
    </row>
    <row r="47" spans="1:9" ht="19.5" customHeight="1">
      <c r="A47" s="108" t="s">
        <v>134</v>
      </c>
      <c r="B47" s="109" t="s">
        <v>135</v>
      </c>
      <c r="C47" s="110"/>
      <c r="D47" s="74">
        <f>SUM(E47:I47)</f>
        <v>5.18</v>
      </c>
      <c r="E47" s="74">
        <v>0</v>
      </c>
      <c r="F47" s="74">
        <v>5.18</v>
      </c>
      <c r="G47" s="74">
        <v>0</v>
      </c>
      <c r="H47" s="74">
        <v>0</v>
      </c>
      <c r="I47" s="74">
        <v>0</v>
      </c>
    </row>
    <row r="48" spans="1:9" ht="19.5" customHeight="1">
      <c r="A48" s="108" t="s">
        <v>136</v>
      </c>
      <c r="B48" s="109" t="s">
        <v>137</v>
      </c>
      <c r="C48" s="110"/>
      <c r="D48" s="74">
        <f aca="true" t="shared" si="18" ref="D48:I48">D49+D52</f>
        <v>173.5</v>
      </c>
      <c r="E48" s="74">
        <f t="shared" si="18"/>
        <v>0</v>
      </c>
      <c r="F48" s="74">
        <f t="shared" si="18"/>
        <v>173.5</v>
      </c>
      <c r="G48" s="74">
        <f t="shared" si="18"/>
        <v>0</v>
      </c>
      <c r="H48" s="74">
        <f t="shared" si="18"/>
        <v>0</v>
      </c>
      <c r="I48" s="74">
        <f t="shared" si="18"/>
        <v>0</v>
      </c>
    </row>
    <row r="49" spans="1:9" ht="19.5" customHeight="1">
      <c r="A49" s="108" t="s">
        <v>138</v>
      </c>
      <c r="B49" s="109" t="s">
        <v>139</v>
      </c>
      <c r="C49" s="110"/>
      <c r="D49" s="74">
        <f aca="true" t="shared" si="19" ref="D49:I49">SUM(D50:D51)</f>
        <v>146.47</v>
      </c>
      <c r="E49" s="74">
        <f t="shared" si="19"/>
        <v>0</v>
      </c>
      <c r="F49" s="74">
        <f t="shared" si="19"/>
        <v>146.47</v>
      </c>
      <c r="G49" s="74">
        <f t="shared" si="19"/>
        <v>0</v>
      </c>
      <c r="H49" s="74">
        <f t="shared" si="19"/>
        <v>0</v>
      </c>
      <c r="I49" s="74">
        <f t="shared" si="19"/>
        <v>0</v>
      </c>
    </row>
    <row r="50" spans="1:9" ht="19.5" customHeight="1">
      <c r="A50" s="108" t="s">
        <v>140</v>
      </c>
      <c r="B50" s="109" t="s">
        <v>141</v>
      </c>
      <c r="C50" s="110"/>
      <c r="D50" s="74">
        <f>SUM(E50:I50)</f>
        <v>139.56</v>
      </c>
      <c r="E50" s="74">
        <v>0</v>
      </c>
      <c r="F50" s="74">
        <v>139.56</v>
      </c>
      <c r="G50" s="74">
        <v>0</v>
      </c>
      <c r="H50" s="74">
        <v>0</v>
      </c>
      <c r="I50" s="74">
        <v>0</v>
      </c>
    </row>
    <row r="51" spans="1:9" ht="19.5" customHeight="1">
      <c r="A51" s="108" t="s">
        <v>189</v>
      </c>
      <c r="B51" s="109" t="s">
        <v>190</v>
      </c>
      <c r="C51" s="110"/>
      <c r="D51" s="74">
        <f>SUM(E51:I51)</f>
        <v>6.91</v>
      </c>
      <c r="E51" s="74">
        <v>0</v>
      </c>
      <c r="F51" s="74">
        <v>6.91</v>
      </c>
      <c r="G51" s="74">
        <v>0</v>
      </c>
      <c r="H51" s="74">
        <v>0</v>
      </c>
      <c r="I51" s="74">
        <v>0</v>
      </c>
    </row>
    <row r="52" spans="1:9" ht="19.5" customHeight="1">
      <c r="A52" s="108" t="s">
        <v>142</v>
      </c>
      <c r="B52" s="109" t="s">
        <v>143</v>
      </c>
      <c r="C52" s="110"/>
      <c r="D52" s="74">
        <f aca="true" t="shared" si="20" ref="D52:I52">D53</f>
        <v>27.03</v>
      </c>
      <c r="E52" s="74">
        <f t="shared" si="20"/>
        <v>0</v>
      </c>
      <c r="F52" s="74">
        <f t="shared" si="20"/>
        <v>27.03</v>
      </c>
      <c r="G52" s="74">
        <f t="shared" si="20"/>
        <v>0</v>
      </c>
      <c r="H52" s="74">
        <f t="shared" si="20"/>
        <v>0</v>
      </c>
      <c r="I52" s="74">
        <f t="shared" si="20"/>
        <v>0</v>
      </c>
    </row>
    <row r="53" spans="1:9" ht="19.5" customHeight="1">
      <c r="A53" s="108" t="s">
        <v>144</v>
      </c>
      <c r="B53" s="109" t="s">
        <v>145</v>
      </c>
      <c r="C53" s="110"/>
      <c r="D53" s="74">
        <f>SUM(E53:I53)</f>
        <v>27.03</v>
      </c>
      <c r="E53" s="74">
        <v>0</v>
      </c>
      <c r="F53" s="74">
        <v>27.03</v>
      </c>
      <c r="G53" s="74">
        <v>0</v>
      </c>
      <c r="H53" s="74">
        <v>0</v>
      </c>
      <c r="I53" s="74">
        <v>0</v>
      </c>
    </row>
    <row r="54" spans="1:9" ht="19.5" customHeight="1">
      <c r="A54" s="108" t="s">
        <v>146</v>
      </c>
      <c r="B54" s="109" t="s">
        <v>147</v>
      </c>
      <c r="C54" s="110"/>
      <c r="D54" s="74">
        <f aca="true" t="shared" si="21" ref="D54:I54">D55+D58+D60+D62</f>
        <v>590.0699999999999</v>
      </c>
      <c r="E54" s="74">
        <f t="shared" si="21"/>
        <v>0</v>
      </c>
      <c r="F54" s="74">
        <f t="shared" si="21"/>
        <v>590.0699999999999</v>
      </c>
      <c r="G54" s="74">
        <f t="shared" si="21"/>
        <v>0</v>
      </c>
      <c r="H54" s="74">
        <f t="shared" si="21"/>
        <v>0</v>
      </c>
      <c r="I54" s="74">
        <f t="shared" si="21"/>
        <v>0</v>
      </c>
    </row>
    <row r="55" spans="1:9" ht="19.5" customHeight="1">
      <c r="A55" s="108" t="s">
        <v>148</v>
      </c>
      <c r="B55" s="109" t="s">
        <v>149</v>
      </c>
      <c r="C55" s="110"/>
      <c r="D55" s="74">
        <f aca="true" t="shared" si="22" ref="D55:I55">SUM(D56:D57)</f>
        <v>425.52</v>
      </c>
      <c r="E55" s="74">
        <f t="shared" si="22"/>
        <v>0</v>
      </c>
      <c r="F55" s="74">
        <f t="shared" si="22"/>
        <v>425.52</v>
      </c>
      <c r="G55" s="74">
        <f t="shared" si="22"/>
        <v>0</v>
      </c>
      <c r="H55" s="74">
        <f t="shared" si="22"/>
        <v>0</v>
      </c>
      <c r="I55" s="74">
        <f t="shared" si="22"/>
        <v>0</v>
      </c>
    </row>
    <row r="56" spans="1:9" ht="19.5" customHeight="1">
      <c r="A56" s="108" t="s">
        <v>150</v>
      </c>
      <c r="B56" s="109" t="s">
        <v>151</v>
      </c>
      <c r="C56" s="110"/>
      <c r="D56" s="74">
        <f>SUM(E56:I56)</f>
        <v>243.8</v>
      </c>
      <c r="E56" s="74">
        <v>0</v>
      </c>
      <c r="F56" s="74">
        <v>243.8</v>
      </c>
      <c r="G56" s="74">
        <v>0</v>
      </c>
      <c r="H56" s="74">
        <v>0</v>
      </c>
      <c r="I56" s="74">
        <v>0</v>
      </c>
    </row>
    <row r="57" spans="1:9" ht="19.5" customHeight="1">
      <c r="A57" s="108" t="s">
        <v>152</v>
      </c>
      <c r="B57" s="109" t="s">
        <v>153</v>
      </c>
      <c r="C57" s="110"/>
      <c r="D57" s="74">
        <f>SUM(E57:I57)</f>
        <v>181.72</v>
      </c>
      <c r="E57" s="74">
        <v>0</v>
      </c>
      <c r="F57" s="74">
        <v>181.72</v>
      </c>
      <c r="G57" s="74">
        <v>0</v>
      </c>
      <c r="H57" s="74">
        <v>0</v>
      </c>
      <c r="I57" s="74">
        <v>0</v>
      </c>
    </row>
    <row r="58" spans="1:9" ht="19.5" customHeight="1">
      <c r="A58" s="108" t="s">
        <v>191</v>
      </c>
      <c r="B58" s="109" t="s">
        <v>192</v>
      </c>
      <c r="C58" s="110"/>
      <c r="D58" s="74">
        <f>D59</f>
        <v>20.79</v>
      </c>
      <c r="E58" s="74">
        <f>E59</f>
        <v>0</v>
      </c>
      <c r="F58" s="74">
        <f>F59</f>
        <v>20.79</v>
      </c>
      <c r="G58" s="74">
        <v>0</v>
      </c>
      <c r="H58" s="74">
        <v>0</v>
      </c>
      <c r="I58" s="74">
        <v>0</v>
      </c>
    </row>
    <row r="59" spans="1:9" ht="19.5" customHeight="1">
      <c r="A59" s="108" t="s">
        <v>193</v>
      </c>
      <c r="B59" s="109" t="s">
        <v>194</v>
      </c>
      <c r="C59" s="110"/>
      <c r="D59" s="74">
        <f>SUM(E59:I59)</f>
        <v>20.79</v>
      </c>
      <c r="E59" s="74">
        <v>0</v>
      </c>
      <c r="F59" s="74">
        <v>20.79</v>
      </c>
      <c r="G59" s="74">
        <v>0</v>
      </c>
      <c r="H59" s="74">
        <v>0</v>
      </c>
      <c r="I59" s="74">
        <v>0</v>
      </c>
    </row>
    <row r="60" spans="1:9" ht="19.5" customHeight="1">
      <c r="A60" s="108" t="s">
        <v>195</v>
      </c>
      <c r="B60" s="109" t="s">
        <v>196</v>
      </c>
      <c r="C60" s="110"/>
      <c r="D60" s="74">
        <f aca="true" t="shared" si="23" ref="D60:I60">D61</f>
        <v>4.76</v>
      </c>
      <c r="E60" s="74">
        <f t="shared" si="23"/>
        <v>0</v>
      </c>
      <c r="F60" s="74">
        <f t="shared" si="23"/>
        <v>4.76</v>
      </c>
      <c r="G60" s="74">
        <f t="shared" si="23"/>
        <v>0</v>
      </c>
      <c r="H60" s="74">
        <f t="shared" si="23"/>
        <v>0</v>
      </c>
      <c r="I60" s="74">
        <f t="shared" si="23"/>
        <v>0</v>
      </c>
    </row>
    <row r="61" spans="1:9" ht="19.5" customHeight="1">
      <c r="A61" s="108" t="s">
        <v>197</v>
      </c>
      <c r="B61" s="109" t="s">
        <v>198</v>
      </c>
      <c r="C61" s="110"/>
      <c r="D61" s="74">
        <f>SUM(E61:I61)</f>
        <v>4.76</v>
      </c>
      <c r="E61" s="74">
        <v>0</v>
      </c>
      <c r="F61" s="74">
        <v>4.76</v>
      </c>
      <c r="G61" s="74">
        <v>0</v>
      </c>
      <c r="H61" s="74">
        <v>0</v>
      </c>
      <c r="I61" s="74">
        <v>0</v>
      </c>
    </row>
    <row r="62" spans="1:9" ht="19.5" customHeight="1">
      <c r="A62" s="108" t="s">
        <v>154</v>
      </c>
      <c r="B62" s="109" t="s">
        <v>155</v>
      </c>
      <c r="C62" s="110"/>
      <c r="D62" s="74">
        <f>D63</f>
        <v>139</v>
      </c>
      <c r="E62" s="74">
        <f>E63</f>
        <v>0</v>
      </c>
      <c r="F62" s="74">
        <f>F63</f>
        <v>139</v>
      </c>
      <c r="G62" s="74">
        <v>0</v>
      </c>
      <c r="H62" s="74">
        <v>0</v>
      </c>
      <c r="I62" s="74">
        <v>0</v>
      </c>
    </row>
    <row r="63" spans="1:9" ht="19.5" customHeight="1">
      <c r="A63" s="108" t="s">
        <v>156</v>
      </c>
      <c r="B63" s="109" t="s">
        <v>157</v>
      </c>
      <c r="C63" s="110"/>
      <c r="D63" s="74">
        <f>SUM(E63:I63)</f>
        <v>139</v>
      </c>
      <c r="E63" s="74">
        <v>0</v>
      </c>
      <c r="F63" s="74">
        <v>139</v>
      </c>
      <c r="G63" s="74">
        <v>0</v>
      </c>
      <c r="H63" s="74">
        <v>0</v>
      </c>
      <c r="I63" s="74">
        <v>0</v>
      </c>
    </row>
    <row r="64" spans="1:9" ht="27.75" customHeight="1">
      <c r="A64" s="19" t="s">
        <v>199</v>
      </c>
      <c r="B64" s="19"/>
      <c r="C64" s="19"/>
      <c r="D64" s="19"/>
      <c r="E64" s="19"/>
      <c r="F64" s="19"/>
      <c r="G64" s="19"/>
      <c r="H64" s="19"/>
      <c r="I64" s="19"/>
    </row>
    <row r="65" ht="19.5" customHeight="1"/>
  </sheetData>
  <sheetProtection/>
  <mergeCells count="67">
    <mergeCell ref="A2:I2"/>
    <mergeCell ref="A5:C5"/>
    <mergeCell ref="A8:C8"/>
    <mergeCell ref="A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A64:I64"/>
    <mergeCell ref="A6:A7"/>
    <mergeCell ref="D5:D7"/>
    <mergeCell ref="E5:E7"/>
    <mergeCell ref="F5:F7"/>
    <mergeCell ref="G5:G7"/>
    <mergeCell ref="H5:H7"/>
    <mergeCell ref="I5:I7"/>
    <mergeCell ref="B6:C7"/>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42"/>
  <sheetViews>
    <sheetView zoomScaleSheetLayoutView="100" workbookViewId="0" topLeftCell="A13">
      <selection activeCell="D24" sqref="D24"/>
    </sheetView>
  </sheetViews>
  <sheetFormatPr defaultColWidth="9.00390625" defaultRowHeight="14.25"/>
  <cols>
    <col min="1" max="1" width="40.50390625" style="77" customWidth="1"/>
    <col min="2" max="3" width="9.00390625" style="77" customWidth="1"/>
    <col min="4" max="4" width="37.875" style="77" customWidth="1"/>
    <col min="5" max="16384" width="9.00390625" style="77" customWidth="1"/>
  </cols>
  <sheetData>
    <row r="2" spans="1:10" ht="20.25" customHeight="1">
      <c r="A2" s="45" t="s">
        <v>200</v>
      </c>
      <c r="B2" s="45"/>
      <c r="C2" s="45"/>
      <c r="D2" s="45"/>
      <c r="E2" s="45"/>
      <c r="F2" s="45"/>
      <c r="G2" s="45"/>
      <c r="H2" s="45"/>
      <c r="I2" s="45"/>
      <c r="J2" s="45"/>
    </row>
    <row r="3" spans="1:10" ht="14.25" customHeight="1">
      <c r="A3" s="78"/>
      <c r="B3" s="78"/>
      <c r="C3" s="78"/>
      <c r="D3" s="78"/>
      <c r="E3" s="78"/>
      <c r="F3" s="78"/>
      <c r="G3" s="78"/>
      <c r="H3" s="78"/>
      <c r="I3" s="78"/>
      <c r="J3" s="5" t="s">
        <v>201</v>
      </c>
    </row>
    <row r="4" spans="1:10" s="76" customFormat="1" ht="15.75" customHeight="1">
      <c r="A4" s="79" t="s">
        <v>8</v>
      </c>
      <c r="B4" s="80"/>
      <c r="C4" s="80"/>
      <c r="D4" s="80"/>
      <c r="E4" s="80"/>
      <c r="F4" s="80"/>
      <c r="G4" s="80"/>
      <c r="H4" s="80"/>
      <c r="I4" s="80"/>
      <c r="J4" s="9" t="s">
        <v>9</v>
      </c>
    </row>
    <row r="5" spans="1:10" s="76" customFormat="1" ht="24" customHeight="1">
      <c r="A5" s="81" t="s">
        <v>10</v>
      </c>
      <c r="B5" s="81"/>
      <c r="C5" s="81"/>
      <c r="D5" s="82" t="s">
        <v>11</v>
      </c>
      <c r="E5" s="82"/>
      <c r="F5" s="82"/>
      <c r="G5" s="82"/>
      <c r="H5" s="82"/>
      <c r="I5" s="82"/>
      <c r="J5" s="82"/>
    </row>
    <row r="6" spans="1:10" s="76" customFormat="1" ht="54" customHeight="1">
      <c r="A6" s="83" t="s">
        <v>12</v>
      </c>
      <c r="B6" s="84" t="s">
        <v>13</v>
      </c>
      <c r="C6" s="84" t="s">
        <v>202</v>
      </c>
      <c r="D6" s="84" t="s">
        <v>12</v>
      </c>
      <c r="E6" s="84" t="s">
        <v>13</v>
      </c>
      <c r="F6" s="84"/>
      <c r="G6" s="84" t="s">
        <v>70</v>
      </c>
      <c r="H6" s="13" t="s">
        <v>203</v>
      </c>
      <c r="I6" s="13" t="s">
        <v>204</v>
      </c>
      <c r="J6" s="13" t="s">
        <v>205</v>
      </c>
    </row>
    <row r="7" spans="1:10" s="76" customFormat="1" ht="19.5" customHeight="1">
      <c r="A7" s="85" t="s">
        <v>15</v>
      </c>
      <c r="B7" s="86"/>
      <c r="C7" s="86">
        <v>1</v>
      </c>
      <c r="D7" s="86" t="s">
        <v>15</v>
      </c>
      <c r="E7" s="86"/>
      <c r="F7" s="86"/>
      <c r="G7" s="86">
        <v>2</v>
      </c>
      <c r="H7" s="86">
        <v>3</v>
      </c>
      <c r="I7" s="86">
        <v>4</v>
      </c>
      <c r="J7" s="86">
        <v>5</v>
      </c>
    </row>
    <row r="8" spans="1:10" s="76" customFormat="1" ht="19.5" customHeight="1">
      <c r="A8" s="87" t="s">
        <v>206</v>
      </c>
      <c r="B8" s="86">
        <v>1</v>
      </c>
      <c r="C8" s="71">
        <v>5008.79</v>
      </c>
      <c r="D8" s="88" t="s">
        <v>17</v>
      </c>
      <c r="E8" s="86">
        <v>33</v>
      </c>
      <c r="F8" s="86"/>
      <c r="G8" s="86">
        <f>SUM(H8:J8)</f>
        <v>2027.38</v>
      </c>
      <c r="H8" s="89">
        <v>2027.38</v>
      </c>
      <c r="I8" s="89">
        <v>0</v>
      </c>
      <c r="J8" s="89">
        <v>0</v>
      </c>
    </row>
    <row r="9" spans="1:10" s="76" customFormat="1" ht="19.5" customHeight="1">
      <c r="A9" s="87" t="s">
        <v>207</v>
      </c>
      <c r="B9" s="86">
        <v>2</v>
      </c>
      <c r="C9" s="71">
        <v>0</v>
      </c>
      <c r="D9" s="88" t="s">
        <v>19</v>
      </c>
      <c r="E9" s="86">
        <v>34</v>
      </c>
      <c r="F9" s="86"/>
      <c r="G9" s="86">
        <f aca="true" t="shared" si="0" ref="G9:G33">SUM(H9:J9)</f>
        <v>0</v>
      </c>
      <c r="H9" s="89">
        <v>0</v>
      </c>
      <c r="I9" s="89">
        <v>0</v>
      </c>
      <c r="J9" s="89">
        <v>0</v>
      </c>
    </row>
    <row r="10" spans="1:10" s="76" customFormat="1" ht="19.5" customHeight="1">
      <c r="A10" s="87" t="s">
        <v>208</v>
      </c>
      <c r="B10" s="86">
        <v>3</v>
      </c>
      <c r="C10" s="71">
        <v>0</v>
      </c>
      <c r="D10" s="88" t="s">
        <v>21</v>
      </c>
      <c r="E10" s="86">
        <v>35</v>
      </c>
      <c r="F10" s="86"/>
      <c r="G10" s="86">
        <f t="shared" si="0"/>
        <v>15</v>
      </c>
      <c r="H10" s="89">
        <v>15</v>
      </c>
      <c r="I10" s="89">
        <v>0</v>
      </c>
      <c r="J10" s="89">
        <v>0</v>
      </c>
    </row>
    <row r="11" spans="1:10" s="76" customFormat="1" ht="19.5" customHeight="1">
      <c r="A11" s="87"/>
      <c r="B11" s="86">
        <v>4</v>
      </c>
      <c r="C11" s="71"/>
      <c r="D11" s="88" t="s">
        <v>23</v>
      </c>
      <c r="E11" s="86">
        <v>36</v>
      </c>
      <c r="F11" s="86"/>
      <c r="G11" s="86">
        <f t="shared" si="0"/>
        <v>644.42</v>
      </c>
      <c r="H11" s="89">
        <v>644.42</v>
      </c>
      <c r="I11" s="89">
        <v>0</v>
      </c>
      <c r="J11" s="89">
        <v>0</v>
      </c>
    </row>
    <row r="12" spans="1:10" s="76" customFormat="1" ht="19.5" customHeight="1">
      <c r="A12" s="87"/>
      <c r="B12" s="86">
        <v>5</v>
      </c>
      <c r="C12" s="71"/>
      <c r="D12" s="88" t="s">
        <v>25</v>
      </c>
      <c r="E12" s="86">
        <v>37</v>
      </c>
      <c r="F12" s="86"/>
      <c r="G12" s="86">
        <f t="shared" si="0"/>
        <v>0</v>
      </c>
      <c r="H12" s="89">
        <v>0</v>
      </c>
      <c r="I12" s="89">
        <v>0</v>
      </c>
      <c r="J12" s="89">
        <v>0</v>
      </c>
    </row>
    <row r="13" spans="1:10" s="76" customFormat="1" ht="19.5" customHeight="1">
      <c r="A13" s="87"/>
      <c r="B13" s="86">
        <v>6</v>
      </c>
      <c r="C13" s="71"/>
      <c r="D13" s="88" t="s">
        <v>27</v>
      </c>
      <c r="E13" s="86">
        <v>38</v>
      </c>
      <c r="F13" s="86"/>
      <c r="G13" s="86">
        <f t="shared" si="0"/>
        <v>0</v>
      </c>
      <c r="H13" s="89">
        <v>0</v>
      </c>
      <c r="I13" s="89">
        <v>0</v>
      </c>
      <c r="J13" s="89">
        <v>0</v>
      </c>
    </row>
    <row r="14" spans="1:10" s="76" customFormat="1" ht="19.5" customHeight="1">
      <c r="A14" s="87"/>
      <c r="B14" s="86">
        <v>7</v>
      </c>
      <c r="C14" s="71"/>
      <c r="D14" s="88" t="s">
        <v>29</v>
      </c>
      <c r="E14" s="86">
        <v>39</v>
      </c>
      <c r="F14" s="86"/>
      <c r="G14" s="86">
        <f t="shared" si="0"/>
        <v>0</v>
      </c>
      <c r="H14" s="89">
        <v>0</v>
      </c>
      <c r="I14" s="89">
        <v>0</v>
      </c>
      <c r="J14" s="89">
        <v>0</v>
      </c>
    </row>
    <row r="15" spans="1:10" s="76" customFormat="1" ht="19.5" customHeight="1">
      <c r="A15" s="87"/>
      <c r="B15" s="86">
        <v>8</v>
      </c>
      <c r="C15" s="71"/>
      <c r="D15" s="88" t="s">
        <v>31</v>
      </c>
      <c r="E15" s="86">
        <v>40</v>
      </c>
      <c r="F15" s="86"/>
      <c r="G15" s="86">
        <f t="shared" si="0"/>
        <v>1876</v>
      </c>
      <c r="H15" s="89">
        <v>1876</v>
      </c>
      <c r="I15" s="89">
        <v>0</v>
      </c>
      <c r="J15" s="89">
        <v>0</v>
      </c>
    </row>
    <row r="16" spans="1:10" s="76" customFormat="1" ht="19.5" customHeight="1">
      <c r="A16" s="87"/>
      <c r="B16" s="86">
        <v>9</v>
      </c>
      <c r="C16" s="71"/>
      <c r="D16" s="88" t="s">
        <v>32</v>
      </c>
      <c r="E16" s="86">
        <v>41</v>
      </c>
      <c r="F16" s="86"/>
      <c r="G16" s="86">
        <f t="shared" si="0"/>
        <v>173.5</v>
      </c>
      <c r="H16" s="89">
        <v>173.5</v>
      </c>
      <c r="I16" s="89">
        <v>0</v>
      </c>
      <c r="J16" s="89">
        <v>0</v>
      </c>
    </row>
    <row r="17" spans="1:10" s="76" customFormat="1" ht="19.5" customHeight="1">
      <c r="A17" s="87"/>
      <c r="B17" s="86">
        <v>10</v>
      </c>
      <c r="C17" s="71"/>
      <c r="D17" s="88" t="s">
        <v>33</v>
      </c>
      <c r="E17" s="86">
        <v>42</v>
      </c>
      <c r="F17" s="86"/>
      <c r="G17" s="86">
        <f t="shared" si="0"/>
        <v>0</v>
      </c>
      <c r="H17" s="89">
        <v>0</v>
      </c>
      <c r="I17" s="89">
        <v>0</v>
      </c>
      <c r="J17" s="89">
        <v>0</v>
      </c>
    </row>
    <row r="18" spans="1:10" s="76" customFormat="1" ht="19.5" customHeight="1">
      <c r="A18" s="87"/>
      <c r="B18" s="86">
        <v>11</v>
      </c>
      <c r="C18" s="71"/>
      <c r="D18" s="88" t="s">
        <v>34</v>
      </c>
      <c r="E18" s="86">
        <v>43</v>
      </c>
      <c r="F18" s="86"/>
      <c r="G18" s="86">
        <v>590.07</v>
      </c>
      <c r="H18" s="89">
        <v>590.07</v>
      </c>
      <c r="I18" s="89">
        <v>0</v>
      </c>
      <c r="J18" s="89">
        <v>0</v>
      </c>
    </row>
    <row r="19" spans="1:10" s="76" customFormat="1" ht="19.5" customHeight="1">
      <c r="A19" s="87"/>
      <c r="B19" s="86">
        <v>12</v>
      </c>
      <c r="C19" s="71"/>
      <c r="D19" s="88" t="s">
        <v>35</v>
      </c>
      <c r="E19" s="86">
        <v>44</v>
      </c>
      <c r="F19" s="86"/>
      <c r="G19" s="86">
        <v>0</v>
      </c>
      <c r="H19" s="89">
        <v>0</v>
      </c>
      <c r="I19" s="89">
        <v>0</v>
      </c>
      <c r="J19" s="89">
        <v>0</v>
      </c>
    </row>
    <row r="20" spans="1:10" s="76" customFormat="1" ht="19.5" customHeight="1">
      <c r="A20" s="87"/>
      <c r="B20" s="86">
        <v>13</v>
      </c>
      <c r="C20" s="71"/>
      <c r="D20" s="88" t="s">
        <v>36</v>
      </c>
      <c r="E20" s="86">
        <v>45</v>
      </c>
      <c r="F20" s="86"/>
      <c r="G20" s="86">
        <f t="shared" si="0"/>
        <v>0</v>
      </c>
      <c r="H20" s="89">
        <v>0</v>
      </c>
      <c r="I20" s="89">
        <v>0</v>
      </c>
      <c r="J20" s="89">
        <v>0</v>
      </c>
    </row>
    <row r="21" spans="1:10" s="76" customFormat="1" ht="19.5" customHeight="1">
      <c r="A21" s="87"/>
      <c r="B21" s="86">
        <v>14</v>
      </c>
      <c r="C21" s="71"/>
      <c r="D21" s="88" t="s">
        <v>37</v>
      </c>
      <c r="E21" s="86">
        <v>46</v>
      </c>
      <c r="F21" s="86"/>
      <c r="G21" s="86">
        <f t="shared" si="0"/>
        <v>0</v>
      </c>
      <c r="H21" s="89">
        <v>0</v>
      </c>
      <c r="I21" s="89">
        <v>0</v>
      </c>
      <c r="J21" s="89">
        <v>0</v>
      </c>
    </row>
    <row r="22" spans="1:10" s="76" customFormat="1" ht="19.5" customHeight="1">
      <c r="A22" s="87"/>
      <c r="B22" s="86">
        <v>15</v>
      </c>
      <c r="C22" s="71"/>
      <c r="D22" s="88" t="s">
        <v>38</v>
      </c>
      <c r="E22" s="86">
        <v>47</v>
      </c>
      <c r="F22" s="86"/>
      <c r="G22" s="86">
        <f t="shared" si="0"/>
        <v>0</v>
      </c>
      <c r="H22" s="89">
        <v>0</v>
      </c>
      <c r="I22" s="89">
        <v>0</v>
      </c>
      <c r="J22" s="89">
        <v>0</v>
      </c>
    </row>
    <row r="23" spans="1:10" s="76" customFormat="1" ht="19.5" customHeight="1">
      <c r="A23" s="87"/>
      <c r="B23" s="86">
        <v>16</v>
      </c>
      <c r="C23" s="71"/>
      <c r="D23" s="88" t="s">
        <v>39</v>
      </c>
      <c r="E23" s="86">
        <v>48</v>
      </c>
      <c r="F23" s="86"/>
      <c r="G23" s="86">
        <f t="shared" si="0"/>
        <v>0</v>
      </c>
      <c r="H23" s="89">
        <v>0</v>
      </c>
      <c r="I23" s="89">
        <v>0</v>
      </c>
      <c r="J23" s="89">
        <v>0</v>
      </c>
    </row>
    <row r="24" spans="1:10" s="76" customFormat="1" ht="19.5" customHeight="1">
      <c r="A24" s="87"/>
      <c r="B24" s="86">
        <v>17</v>
      </c>
      <c r="C24" s="71"/>
      <c r="D24" s="88" t="s">
        <v>40</v>
      </c>
      <c r="E24" s="86">
        <v>49</v>
      </c>
      <c r="F24" s="86"/>
      <c r="G24" s="86">
        <f t="shared" si="0"/>
        <v>0</v>
      </c>
      <c r="H24" s="89">
        <v>0</v>
      </c>
      <c r="I24" s="89">
        <v>0</v>
      </c>
      <c r="J24" s="89">
        <v>0</v>
      </c>
    </row>
    <row r="25" spans="1:10" s="76" customFormat="1" ht="19.5" customHeight="1">
      <c r="A25" s="87"/>
      <c r="B25" s="86">
        <v>18</v>
      </c>
      <c r="C25" s="71"/>
      <c r="D25" s="88" t="s">
        <v>41</v>
      </c>
      <c r="E25" s="86">
        <v>50</v>
      </c>
      <c r="F25" s="86"/>
      <c r="G25" s="86">
        <f t="shared" si="0"/>
        <v>0</v>
      </c>
      <c r="H25" s="89">
        <v>0</v>
      </c>
      <c r="I25" s="89">
        <v>0</v>
      </c>
      <c r="J25" s="89">
        <v>0</v>
      </c>
    </row>
    <row r="26" spans="1:10" s="76" customFormat="1" ht="19.5" customHeight="1">
      <c r="A26" s="87"/>
      <c r="B26" s="86">
        <v>19</v>
      </c>
      <c r="C26" s="71"/>
      <c r="D26" s="88" t="s">
        <v>42</v>
      </c>
      <c r="E26" s="86">
        <v>51</v>
      </c>
      <c r="F26" s="86"/>
      <c r="G26" s="86">
        <f t="shared" si="0"/>
        <v>0</v>
      </c>
      <c r="H26" s="89">
        <v>0</v>
      </c>
      <c r="I26" s="89">
        <v>0</v>
      </c>
      <c r="J26" s="89">
        <v>0</v>
      </c>
    </row>
    <row r="27" spans="1:10" s="76" customFormat="1" ht="19.5" customHeight="1">
      <c r="A27" s="87"/>
      <c r="B27" s="86">
        <v>20</v>
      </c>
      <c r="C27" s="71"/>
      <c r="D27" s="88" t="s">
        <v>43</v>
      </c>
      <c r="E27" s="86">
        <v>52</v>
      </c>
      <c r="F27" s="86"/>
      <c r="G27" s="86">
        <f t="shared" si="0"/>
        <v>0</v>
      </c>
      <c r="H27" s="89">
        <v>0</v>
      </c>
      <c r="I27" s="89">
        <v>0</v>
      </c>
      <c r="J27" s="89">
        <v>0</v>
      </c>
    </row>
    <row r="28" spans="1:10" s="76" customFormat="1" ht="19.5" customHeight="1">
      <c r="A28" s="87"/>
      <c r="B28" s="86">
        <v>21</v>
      </c>
      <c r="C28" s="71"/>
      <c r="D28" s="88" t="s">
        <v>44</v>
      </c>
      <c r="E28" s="86">
        <v>53</v>
      </c>
      <c r="F28" s="86"/>
      <c r="G28" s="86">
        <f t="shared" si="0"/>
        <v>0</v>
      </c>
      <c r="H28" s="89">
        <v>0</v>
      </c>
      <c r="I28" s="89">
        <v>0</v>
      </c>
      <c r="J28" s="89">
        <v>0</v>
      </c>
    </row>
    <row r="29" spans="1:10" s="76" customFormat="1" ht="19.5" customHeight="1">
      <c r="A29" s="87"/>
      <c r="B29" s="86">
        <v>22</v>
      </c>
      <c r="C29" s="71"/>
      <c r="D29" s="88" t="s">
        <v>45</v>
      </c>
      <c r="E29" s="86">
        <v>54</v>
      </c>
      <c r="F29" s="86"/>
      <c r="G29" s="86">
        <f t="shared" si="0"/>
        <v>0</v>
      </c>
      <c r="H29" s="89">
        <v>0</v>
      </c>
      <c r="I29" s="89">
        <v>0</v>
      </c>
      <c r="J29" s="89">
        <v>0</v>
      </c>
    </row>
    <row r="30" spans="1:10" s="76" customFormat="1" ht="19.5" customHeight="1">
      <c r="A30" s="87"/>
      <c r="B30" s="86">
        <v>23</v>
      </c>
      <c r="C30" s="71"/>
      <c r="D30" s="88" t="s">
        <v>46</v>
      </c>
      <c r="E30" s="86">
        <v>55</v>
      </c>
      <c r="F30" s="86"/>
      <c r="G30" s="86">
        <f t="shared" si="0"/>
        <v>0</v>
      </c>
      <c r="H30" s="89">
        <v>0</v>
      </c>
      <c r="I30" s="89">
        <v>0</v>
      </c>
      <c r="J30" s="89">
        <v>0</v>
      </c>
    </row>
    <row r="31" spans="1:10" s="76" customFormat="1" ht="19.5" customHeight="1">
      <c r="A31" s="87"/>
      <c r="B31" s="86">
        <v>24</v>
      </c>
      <c r="C31" s="71"/>
      <c r="D31" s="88" t="s">
        <v>47</v>
      </c>
      <c r="E31" s="86">
        <v>56</v>
      </c>
      <c r="F31" s="86"/>
      <c r="G31" s="86">
        <f t="shared" si="0"/>
        <v>0</v>
      </c>
      <c r="H31" s="89">
        <v>0</v>
      </c>
      <c r="I31" s="89">
        <v>0</v>
      </c>
      <c r="J31" s="89">
        <v>0</v>
      </c>
    </row>
    <row r="32" spans="1:10" s="76" customFormat="1" ht="19.5" customHeight="1">
      <c r="A32" s="87"/>
      <c r="B32" s="86">
        <v>25</v>
      </c>
      <c r="C32" s="71"/>
      <c r="D32" s="88" t="s">
        <v>48</v>
      </c>
      <c r="E32" s="86">
        <v>57</v>
      </c>
      <c r="F32" s="86"/>
      <c r="G32" s="86">
        <f t="shared" si="0"/>
        <v>0</v>
      </c>
      <c r="H32" s="89">
        <v>0</v>
      </c>
      <c r="I32" s="89">
        <v>0</v>
      </c>
      <c r="J32" s="89">
        <v>0</v>
      </c>
    </row>
    <row r="33" spans="1:10" s="76" customFormat="1" ht="19.5" customHeight="1">
      <c r="A33" s="87"/>
      <c r="B33" s="86">
        <v>26</v>
      </c>
      <c r="C33" s="71"/>
      <c r="D33" s="88" t="s">
        <v>49</v>
      </c>
      <c r="E33" s="86">
        <v>58</v>
      </c>
      <c r="F33" s="86"/>
      <c r="G33" s="86">
        <f t="shared" si="0"/>
        <v>0</v>
      </c>
      <c r="H33" s="89">
        <v>0</v>
      </c>
      <c r="I33" s="89">
        <v>0</v>
      </c>
      <c r="J33" s="89">
        <v>0</v>
      </c>
    </row>
    <row r="34" spans="1:10" s="76" customFormat="1" ht="19.5" customHeight="1">
      <c r="A34" s="90" t="s">
        <v>50</v>
      </c>
      <c r="B34" s="86">
        <v>27</v>
      </c>
      <c r="C34" s="71"/>
      <c r="D34" s="91" t="s">
        <v>51</v>
      </c>
      <c r="E34" s="86">
        <v>59</v>
      </c>
      <c r="F34" s="86"/>
      <c r="G34" s="86">
        <f>SUM(G8:G33)</f>
        <v>5326.37</v>
      </c>
      <c r="H34" s="86">
        <f>SUM(H8:H33)</f>
        <v>5326.37</v>
      </c>
      <c r="I34" s="86">
        <f>SUM(I8:I33)</f>
        <v>0</v>
      </c>
      <c r="J34" s="86">
        <f>SUM(J8:J33)</f>
        <v>0</v>
      </c>
    </row>
    <row r="35" spans="1:10" s="76" customFormat="1" ht="19.5" customHeight="1">
      <c r="A35" s="85" t="s">
        <v>209</v>
      </c>
      <c r="B35" s="86">
        <v>28</v>
      </c>
      <c r="C35" s="71">
        <v>2009.04</v>
      </c>
      <c r="D35" s="86" t="s">
        <v>210</v>
      </c>
      <c r="E35" s="86">
        <v>60</v>
      </c>
      <c r="F35" s="86"/>
      <c r="G35" s="86">
        <v>1691.46</v>
      </c>
      <c r="H35" s="86">
        <v>1691.46</v>
      </c>
      <c r="I35" s="86">
        <v>0</v>
      </c>
      <c r="J35" s="86">
        <v>0</v>
      </c>
    </row>
    <row r="36" spans="1:10" s="76" customFormat="1" ht="19.5" customHeight="1">
      <c r="A36" s="85" t="s">
        <v>211</v>
      </c>
      <c r="B36" s="86">
        <v>29</v>
      </c>
      <c r="C36" s="71">
        <v>2009.04</v>
      </c>
      <c r="D36" s="88"/>
      <c r="E36" s="86">
        <v>61</v>
      </c>
      <c r="F36" s="86"/>
      <c r="G36" s="86"/>
      <c r="H36" s="86"/>
      <c r="I36" s="86"/>
      <c r="J36" s="88"/>
    </row>
    <row r="37" spans="1:10" s="76" customFormat="1" ht="19.5" customHeight="1">
      <c r="A37" s="85" t="s">
        <v>212</v>
      </c>
      <c r="B37" s="86">
        <v>30</v>
      </c>
      <c r="C37" s="71">
        <v>0</v>
      </c>
      <c r="D37" s="88"/>
      <c r="E37" s="86">
        <v>62</v>
      </c>
      <c r="F37" s="86"/>
      <c r="G37" s="86"/>
      <c r="H37" s="86"/>
      <c r="I37" s="86"/>
      <c r="J37" s="88"/>
    </row>
    <row r="38" spans="1:10" s="76" customFormat="1" ht="19.5" customHeight="1">
      <c r="A38" s="85" t="s">
        <v>213</v>
      </c>
      <c r="B38" s="86">
        <v>31</v>
      </c>
      <c r="C38" s="71">
        <v>0</v>
      </c>
      <c r="D38" s="88"/>
      <c r="E38" s="86">
        <v>63</v>
      </c>
      <c r="F38" s="86"/>
      <c r="G38" s="86"/>
      <c r="H38" s="86"/>
      <c r="I38" s="86"/>
      <c r="J38" s="88"/>
    </row>
    <row r="39" spans="1:10" s="76" customFormat="1" ht="19.5" customHeight="1">
      <c r="A39" s="92" t="s">
        <v>56</v>
      </c>
      <c r="B39" s="86">
        <v>32</v>
      </c>
      <c r="C39" s="71">
        <v>7017.83</v>
      </c>
      <c r="D39" s="93" t="s">
        <v>56</v>
      </c>
      <c r="E39" s="86">
        <v>64</v>
      </c>
      <c r="F39" s="86"/>
      <c r="G39" s="94">
        <f>SUM(G34:G35)</f>
        <v>7017.83</v>
      </c>
      <c r="H39" s="94">
        <f>SUM(H34:H35)</f>
        <v>7017.83</v>
      </c>
      <c r="I39" s="94">
        <f>SUM(I34:I35)</f>
        <v>0</v>
      </c>
      <c r="J39" s="94">
        <f>SUM(J34:J35)</f>
        <v>0</v>
      </c>
    </row>
    <row r="40" spans="1:10" s="76" customFormat="1" ht="19.5" customHeight="1">
      <c r="A40" s="19" t="s">
        <v>214</v>
      </c>
      <c r="B40" s="19"/>
      <c r="C40" s="19"/>
      <c r="D40" s="19"/>
      <c r="E40" s="19"/>
      <c r="F40" s="19"/>
      <c r="G40" s="19"/>
      <c r="H40" s="19"/>
      <c r="I40" s="19"/>
      <c r="J40" s="19"/>
    </row>
    <row r="41" spans="1:10" ht="23.25">
      <c r="A41" s="95" t="s">
        <v>5</v>
      </c>
      <c r="B41"/>
      <c r="C41"/>
      <c r="D41"/>
      <c r="E41"/>
      <c r="F41"/>
      <c r="G41"/>
      <c r="H41"/>
      <c r="I41"/>
      <c r="J41"/>
    </row>
    <row r="42" spans="1:10" ht="23.25">
      <c r="A42" s="95" t="s">
        <v>5</v>
      </c>
      <c r="B42"/>
      <c r="C42"/>
      <c r="D42"/>
      <c r="E42"/>
      <c r="F42"/>
      <c r="G42"/>
      <c r="H42"/>
      <c r="I42"/>
      <c r="J42"/>
    </row>
  </sheetData>
  <sheetProtection/>
  <mergeCells count="40">
    <mergeCell ref="A2:J2"/>
    <mergeCell ref="D3:E3"/>
    <mergeCell ref="D4:E4"/>
    <mergeCell ref="A5:C5"/>
    <mergeCell ref="D5:J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A40:J40"/>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2"/>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2:E65"/>
  <sheetViews>
    <sheetView workbookViewId="0" topLeftCell="A1">
      <selection activeCell="J1" sqref="J1"/>
    </sheetView>
  </sheetViews>
  <sheetFormatPr defaultColWidth="9.00390625" defaultRowHeight="14.25"/>
  <cols>
    <col min="1" max="1" width="16.375" style="57" customWidth="1"/>
    <col min="2" max="5" width="20.625" style="1" customWidth="1"/>
    <col min="6" max="16384" width="9.00390625" style="1" customWidth="1"/>
  </cols>
  <sheetData>
    <row r="2" spans="1:5" ht="27" customHeight="1">
      <c r="A2" s="21" t="s">
        <v>215</v>
      </c>
      <c r="B2" s="21"/>
      <c r="C2" s="21"/>
      <c r="D2" s="21"/>
      <c r="E2" s="21"/>
    </row>
    <row r="3" ht="14.25" customHeight="1">
      <c r="E3" s="58" t="s">
        <v>216</v>
      </c>
    </row>
    <row r="4" spans="1:5" ht="15.75" customHeight="1">
      <c r="A4" s="59" t="s">
        <v>8</v>
      </c>
      <c r="E4" s="9" t="s">
        <v>9</v>
      </c>
    </row>
    <row r="5" spans="1:5" ht="30" customHeight="1">
      <c r="A5" s="60" t="s">
        <v>217</v>
      </c>
      <c r="B5" s="61"/>
      <c r="C5" s="62" t="s">
        <v>218</v>
      </c>
      <c r="D5" s="62"/>
      <c r="E5" s="62"/>
    </row>
    <row r="6" spans="1:5" ht="15">
      <c r="A6" s="63" t="s">
        <v>67</v>
      </c>
      <c r="B6" s="64" t="s">
        <v>68</v>
      </c>
      <c r="C6" s="65" t="s">
        <v>219</v>
      </c>
      <c r="D6" s="65" t="s">
        <v>161</v>
      </c>
      <c r="E6" s="65" t="s">
        <v>162</v>
      </c>
    </row>
    <row r="7" spans="1:5" ht="15.75" customHeight="1">
      <c r="A7" s="63"/>
      <c r="B7" s="64"/>
      <c r="C7" s="65"/>
      <c r="D7" s="65"/>
      <c r="E7" s="65"/>
    </row>
    <row r="8" spans="1:5" ht="15.75" customHeight="1">
      <c r="A8" s="63"/>
      <c r="B8" s="64"/>
      <c r="C8" s="65"/>
      <c r="D8" s="65"/>
      <c r="E8" s="65"/>
    </row>
    <row r="9" spans="1:5" ht="19.5" customHeight="1">
      <c r="A9" s="66" t="s">
        <v>69</v>
      </c>
      <c r="B9" s="67"/>
      <c r="C9" s="68">
        <v>1</v>
      </c>
      <c r="D9" s="68">
        <v>2</v>
      </c>
      <c r="E9" s="68">
        <v>3</v>
      </c>
    </row>
    <row r="10" spans="1:5" ht="19.5" customHeight="1">
      <c r="A10" s="69" t="s">
        <v>70</v>
      </c>
      <c r="B10" s="70"/>
      <c r="C10" s="71">
        <f>C11+C29+C32+C35+C49+C55</f>
        <v>5326.37</v>
      </c>
      <c r="D10" s="71">
        <f>D11+D29+D32+D35+D49+D55</f>
        <v>1751.72</v>
      </c>
      <c r="E10" s="71">
        <f>E11+E29+E32+E35+E49+E55</f>
        <v>3574.6499999999996</v>
      </c>
    </row>
    <row r="11" spans="1:5" ht="19.5" customHeight="1">
      <c r="A11" s="72" t="s">
        <v>71</v>
      </c>
      <c r="B11" s="73" t="s">
        <v>72</v>
      </c>
      <c r="C11" s="74">
        <f>SUM(D11:H11)</f>
        <v>2027.3799999999999</v>
      </c>
      <c r="D11" s="74">
        <f>D12+D15+D17+D19+D21+D23+D25+D27</f>
        <v>1706.55</v>
      </c>
      <c r="E11" s="74">
        <f>E12+E15+E17+E19+E21+E23+E25+E27</f>
        <v>320.83</v>
      </c>
    </row>
    <row r="12" spans="1:5" ht="19.5" customHeight="1">
      <c r="A12" s="72" t="s">
        <v>73</v>
      </c>
      <c r="B12" s="73" t="s">
        <v>74</v>
      </c>
      <c r="C12" s="74">
        <f>SUM(C13:C14)</f>
        <v>1856.55</v>
      </c>
      <c r="D12" s="74">
        <f>SUM(D13:D14)</f>
        <v>1706.55</v>
      </c>
      <c r="E12" s="74">
        <f>SUM(E13:E14)</f>
        <v>150</v>
      </c>
    </row>
    <row r="13" spans="1:5" ht="19.5" customHeight="1">
      <c r="A13" s="72" t="s">
        <v>75</v>
      </c>
      <c r="B13" s="73" t="s">
        <v>76</v>
      </c>
      <c r="C13" s="74">
        <f>SUM(D13:H13)</f>
        <v>1706.55</v>
      </c>
      <c r="D13" s="74">
        <v>1706.55</v>
      </c>
      <c r="E13" s="74">
        <v>0</v>
      </c>
    </row>
    <row r="14" spans="1:5" ht="19.5" customHeight="1">
      <c r="A14" s="72" t="s">
        <v>77</v>
      </c>
      <c r="B14" s="73" t="s">
        <v>78</v>
      </c>
      <c r="C14" s="74">
        <f>SUM(D14:H14)</f>
        <v>150</v>
      </c>
      <c r="D14" s="74">
        <v>0</v>
      </c>
      <c r="E14" s="74">
        <v>150</v>
      </c>
    </row>
    <row r="15" spans="1:5" ht="19.5" customHeight="1">
      <c r="A15" s="72" t="s">
        <v>166</v>
      </c>
      <c r="B15" s="73" t="s">
        <v>167</v>
      </c>
      <c r="C15" s="74">
        <f>C16</f>
        <v>0.9</v>
      </c>
      <c r="D15" s="74">
        <f>D16</f>
        <v>0</v>
      </c>
      <c r="E15" s="74">
        <f>E16</f>
        <v>0.9</v>
      </c>
    </row>
    <row r="16" spans="1:5" ht="19.5" customHeight="1">
      <c r="A16" s="72" t="s">
        <v>168</v>
      </c>
      <c r="B16" s="73" t="s">
        <v>78</v>
      </c>
      <c r="C16" s="74">
        <f>SUM(D16:H16)</f>
        <v>0.9</v>
      </c>
      <c r="D16" s="74">
        <v>0</v>
      </c>
      <c r="E16" s="74">
        <v>0.9</v>
      </c>
    </row>
    <row r="17" spans="1:5" ht="19.5" customHeight="1">
      <c r="A17" s="72" t="s">
        <v>86</v>
      </c>
      <c r="B17" s="73" t="s">
        <v>87</v>
      </c>
      <c r="C17" s="74">
        <f>C18</f>
        <v>9</v>
      </c>
      <c r="D17" s="74">
        <f>D18</f>
        <v>0</v>
      </c>
      <c r="E17" s="74">
        <f>E18</f>
        <v>9</v>
      </c>
    </row>
    <row r="18" spans="1:5" ht="19.5" customHeight="1">
      <c r="A18" s="72" t="s">
        <v>88</v>
      </c>
      <c r="B18" s="73" t="s">
        <v>89</v>
      </c>
      <c r="C18" s="74">
        <f>SUM(D18:H18)</f>
        <v>9</v>
      </c>
      <c r="D18" s="74">
        <v>0</v>
      </c>
      <c r="E18" s="74">
        <v>9</v>
      </c>
    </row>
    <row r="19" spans="1:5" ht="19.5" customHeight="1">
      <c r="A19" s="72" t="s">
        <v>90</v>
      </c>
      <c r="B19" s="73" t="s">
        <v>91</v>
      </c>
      <c r="C19" s="74">
        <f>C20</f>
        <v>33.38</v>
      </c>
      <c r="D19" s="74">
        <f>D20</f>
        <v>0</v>
      </c>
      <c r="E19" s="74">
        <f>E20</f>
        <v>33.38</v>
      </c>
    </row>
    <row r="20" spans="1:5" ht="19.5" customHeight="1">
      <c r="A20" s="72" t="s">
        <v>92</v>
      </c>
      <c r="B20" s="73" t="s">
        <v>93</v>
      </c>
      <c r="C20" s="74">
        <f>SUM(D20:H20)</f>
        <v>33.38</v>
      </c>
      <c r="D20" s="74">
        <v>0</v>
      </c>
      <c r="E20" s="74">
        <v>33.38</v>
      </c>
    </row>
    <row r="21" spans="1:5" ht="19.5" customHeight="1">
      <c r="A21" s="72" t="s">
        <v>94</v>
      </c>
      <c r="B21" s="73" t="s">
        <v>95</v>
      </c>
      <c r="C21" s="74">
        <f>C22</f>
        <v>72.17</v>
      </c>
      <c r="D21" s="74">
        <f>D22</f>
        <v>0</v>
      </c>
      <c r="E21" s="74">
        <f>E22</f>
        <v>72.17</v>
      </c>
    </row>
    <row r="22" spans="1:5" ht="19.5" customHeight="1">
      <c r="A22" s="72" t="s">
        <v>96</v>
      </c>
      <c r="B22" s="73" t="s">
        <v>97</v>
      </c>
      <c r="C22" s="74">
        <f>SUM(D22:H22)</f>
        <v>72.17</v>
      </c>
      <c r="D22" s="74">
        <v>0</v>
      </c>
      <c r="E22" s="74">
        <v>72.17</v>
      </c>
    </row>
    <row r="23" spans="1:5" ht="19.5" customHeight="1">
      <c r="A23" s="72" t="s">
        <v>169</v>
      </c>
      <c r="B23" s="73" t="s">
        <v>170</v>
      </c>
      <c r="C23" s="74">
        <f>C24</f>
        <v>10</v>
      </c>
      <c r="D23" s="74">
        <f>D24</f>
        <v>0</v>
      </c>
      <c r="E23" s="74">
        <f>E24</f>
        <v>10</v>
      </c>
    </row>
    <row r="24" spans="1:5" ht="19.5" customHeight="1">
      <c r="A24" s="72" t="s">
        <v>171</v>
      </c>
      <c r="B24" s="73" t="s">
        <v>172</v>
      </c>
      <c r="C24" s="74">
        <f>SUM(D24:H24)</f>
        <v>10</v>
      </c>
      <c r="D24" s="74">
        <v>0</v>
      </c>
      <c r="E24" s="74">
        <v>10</v>
      </c>
    </row>
    <row r="25" spans="1:5" ht="19.5" customHeight="1">
      <c r="A25" s="72" t="s">
        <v>98</v>
      </c>
      <c r="B25" s="73" t="s">
        <v>99</v>
      </c>
      <c r="C25" s="74">
        <f>C26</f>
        <v>11.82</v>
      </c>
      <c r="D25" s="74">
        <f>D26</f>
        <v>0</v>
      </c>
      <c r="E25" s="74">
        <f>E26</f>
        <v>11.82</v>
      </c>
    </row>
    <row r="26" spans="1:5" ht="19.5" customHeight="1">
      <c r="A26" s="72" t="s">
        <v>100</v>
      </c>
      <c r="B26" s="73" t="s">
        <v>101</v>
      </c>
      <c r="C26" s="74">
        <f>SUM(D26:H26)</f>
        <v>11.82</v>
      </c>
      <c r="D26" s="74">
        <v>0</v>
      </c>
      <c r="E26" s="74">
        <v>11.82</v>
      </c>
    </row>
    <row r="27" spans="1:5" ht="19.5" customHeight="1">
      <c r="A27" s="72" t="s">
        <v>173</v>
      </c>
      <c r="B27" s="73" t="s">
        <v>174</v>
      </c>
      <c r="C27" s="74">
        <f>C28</f>
        <v>33.56</v>
      </c>
      <c r="D27" s="74">
        <f>D28</f>
        <v>0</v>
      </c>
      <c r="E27" s="74">
        <f>E28</f>
        <v>33.56</v>
      </c>
    </row>
    <row r="28" spans="1:5" ht="19.5" customHeight="1">
      <c r="A28" s="72" t="s">
        <v>175</v>
      </c>
      <c r="B28" s="73" t="s">
        <v>176</v>
      </c>
      <c r="C28" s="74">
        <f>SUM(D28:H28)</f>
        <v>33.56</v>
      </c>
      <c r="D28" s="74">
        <v>0</v>
      </c>
      <c r="E28" s="74">
        <v>33.56</v>
      </c>
    </row>
    <row r="29" spans="1:5" ht="19.5" customHeight="1">
      <c r="A29" s="72" t="s">
        <v>177</v>
      </c>
      <c r="B29" s="73" t="s">
        <v>178</v>
      </c>
      <c r="C29" s="74">
        <f aca="true" t="shared" si="0" ref="C29:E30">C30</f>
        <v>15</v>
      </c>
      <c r="D29" s="74">
        <f t="shared" si="0"/>
        <v>0</v>
      </c>
      <c r="E29" s="74">
        <f t="shared" si="0"/>
        <v>15</v>
      </c>
    </row>
    <row r="30" spans="1:5" ht="19.5" customHeight="1">
      <c r="A30" s="72" t="s">
        <v>179</v>
      </c>
      <c r="B30" s="73" t="s">
        <v>180</v>
      </c>
      <c r="C30" s="74">
        <f t="shared" si="0"/>
        <v>15</v>
      </c>
      <c r="D30" s="74">
        <f t="shared" si="0"/>
        <v>0</v>
      </c>
      <c r="E30" s="74">
        <f t="shared" si="0"/>
        <v>15</v>
      </c>
    </row>
    <row r="31" spans="1:5" ht="19.5" customHeight="1">
      <c r="A31" s="72" t="s">
        <v>181</v>
      </c>
      <c r="B31" s="73" t="s">
        <v>182</v>
      </c>
      <c r="C31" s="74">
        <f>SUM(D31:H31)</f>
        <v>15</v>
      </c>
      <c r="D31" s="74">
        <v>0</v>
      </c>
      <c r="E31" s="74">
        <v>15</v>
      </c>
    </row>
    <row r="32" spans="1:5" ht="19.5" customHeight="1">
      <c r="A32" s="72" t="s">
        <v>102</v>
      </c>
      <c r="B32" s="73" t="s">
        <v>103</v>
      </c>
      <c r="C32" s="74">
        <f aca="true" t="shared" si="1" ref="C32:E33">C33</f>
        <v>644.42</v>
      </c>
      <c r="D32" s="74">
        <f t="shared" si="1"/>
        <v>0</v>
      </c>
      <c r="E32" s="74">
        <f t="shared" si="1"/>
        <v>644.42</v>
      </c>
    </row>
    <row r="33" spans="1:5" ht="19.5" customHeight="1">
      <c r="A33" s="72" t="s">
        <v>104</v>
      </c>
      <c r="B33" s="73" t="s">
        <v>105</v>
      </c>
      <c r="C33" s="74">
        <f t="shared" si="1"/>
        <v>644.42</v>
      </c>
      <c r="D33" s="74">
        <f t="shared" si="1"/>
        <v>0</v>
      </c>
      <c r="E33" s="74">
        <f t="shared" si="1"/>
        <v>644.42</v>
      </c>
    </row>
    <row r="34" spans="1:5" ht="19.5" customHeight="1">
      <c r="A34" s="72" t="s">
        <v>106</v>
      </c>
      <c r="B34" s="73" t="s">
        <v>107</v>
      </c>
      <c r="C34" s="74">
        <f>SUM(D34:H34)</f>
        <v>644.42</v>
      </c>
      <c r="D34" s="74">
        <v>0</v>
      </c>
      <c r="E34" s="74">
        <v>644.42</v>
      </c>
    </row>
    <row r="35" spans="1:5" ht="19.5" customHeight="1">
      <c r="A35" s="72" t="s">
        <v>114</v>
      </c>
      <c r="B35" s="73" t="s">
        <v>115</v>
      </c>
      <c r="C35" s="74">
        <f>SUM(D35:H35)</f>
        <v>1876.0000000000002</v>
      </c>
      <c r="D35" s="74">
        <f>D36+D38+D40+D42+D45+D47</f>
        <v>45.17</v>
      </c>
      <c r="E35" s="74">
        <f>E36+E38+E40+E42+E45+E47</f>
        <v>1830.8300000000002</v>
      </c>
    </row>
    <row r="36" spans="1:5" ht="19.5" customHeight="1">
      <c r="A36" s="72" t="s">
        <v>116</v>
      </c>
      <c r="B36" s="73" t="s">
        <v>117</v>
      </c>
      <c r="C36" s="74">
        <f>C37</f>
        <v>238.35</v>
      </c>
      <c r="D36" s="74">
        <f>D37</f>
        <v>0</v>
      </c>
      <c r="E36" s="74">
        <f>E37</f>
        <v>238.35</v>
      </c>
    </row>
    <row r="37" spans="1:5" ht="19.5" customHeight="1">
      <c r="A37" s="72" t="s">
        <v>118</v>
      </c>
      <c r="B37" s="73" t="s">
        <v>119</v>
      </c>
      <c r="C37" s="74">
        <f>SUM(D37:H37)</f>
        <v>238.35</v>
      </c>
      <c r="D37" s="74">
        <v>0</v>
      </c>
      <c r="E37" s="74">
        <v>238.35</v>
      </c>
    </row>
    <row r="38" spans="1:5" ht="19.5" customHeight="1">
      <c r="A38" s="72" t="s">
        <v>120</v>
      </c>
      <c r="B38" s="73" t="s">
        <v>121</v>
      </c>
      <c r="C38" s="74">
        <f>C39</f>
        <v>1569.41</v>
      </c>
      <c r="D38" s="74">
        <f>D39</f>
        <v>0</v>
      </c>
      <c r="E38" s="74">
        <f>E39</f>
        <v>1569.41</v>
      </c>
    </row>
    <row r="39" spans="1:5" ht="19.5" customHeight="1">
      <c r="A39" s="72" t="s">
        <v>122</v>
      </c>
      <c r="B39" s="73" t="s">
        <v>123</v>
      </c>
      <c r="C39" s="74">
        <f>SUM(D39:H39)</f>
        <v>1569.41</v>
      </c>
      <c r="D39" s="74">
        <v>0</v>
      </c>
      <c r="E39" s="74">
        <v>1569.41</v>
      </c>
    </row>
    <row r="40" spans="1:5" ht="19.5" customHeight="1">
      <c r="A40" s="72" t="s">
        <v>124</v>
      </c>
      <c r="B40" s="73" t="s">
        <v>125</v>
      </c>
      <c r="C40" s="74">
        <f>C41</f>
        <v>45.17</v>
      </c>
      <c r="D40" s="74">
        <f>D41</f>
        <v>45.17</v>
      </c>
      <c r="E40" s="74">
        <v>0</v>
      </c>
    </row>
    <row r="41" spans="1:5" ht="19.5" customHeight="1">
      <c r="A41" s="72" t="s">
        <v>126</v>
      </c>
      <c r="B41" s="73" t="s">
        <v>127</v>
      </c>
      <c r="C41" s="74">
        <f>SUM(D41:H41)</f>
        <v>45.17</v>
      </c>
      <c r="D41" s="74">
        <v>45.17</v>
      </c>
      <c r="E41" s="74">
        <v>0</v>
      </c>
    </row>
    <row r="42" spans="1:5" ht="19.5" customHeight="1">
      <c r="A42" s="72" t="s">
        <v>183</v>
      </c>
      <c r="B42" s="73" t="s">
        <v>184</v>
      </c>
      <c r="C42" s="74">
        <f>SUM(C43:C44)</f>
        <v>7.890000000000001</v>
      </c>
      <c r="D42" s="74">
        <f>SUM(D43:D44)</f>
        <v>0</v>
      </c>
      <c r="E42" s="74">
        <f>SUM(E43:E44)</f>
        <v>7.890000000000001</v>
      </c>
    </row>
    <row r="43" spans="1:5" ht="19.5" customHeight="1">
      <c r="A43" s="72" t="s">
        <v>185</v>
      </c>
      <c r="B43" s="73" t="s">
        <v>186</v>
      </c>
      <c r="C43" s="74">
        <f>SUM(D43:H43)</f>
        <v>5</v>
      </c>
      <c r="D43" s="74">
        <v>0</v>
      </c>
      <c r="E43" s="74">
        <v>5</v>
      </c>
    </row>
    <row r="44" spans="1:5" ht="19.5" customHeight="1">
      <c r="A44" s="72" t="s">
        <v>187</v>
      </c>
      <c r="B44" s="73" t="s">
        <v>188</v>
      </c>
      <c r="C44" s="74">
        <f>SUM(D44:H44)</f>
        <v>2.89</v>
      </c>
      <c r="D44" s="74">
        <v>0</v>
      </c>
      <c r="E44" s="74">
        <v>2.89</v>
      </c>
    </row>
    <row r="45" spans="1:5" ht="19.5" customHeight="1">
      <c r="A45" s="72" t="s">
        <v>128</v>
      </c>
      <c r="B45" s="73" t="s">
        <v>129</v>
      </c>
      <c r="C45" s="74">
        <f>C46</f>
        <v>10</v>
      </c>
      <c r="D45" s="74">
        <f>D46</f>
        <v>0</v>
      </c>
      <c r="E45" s="74">
        <f>E46</f>
        <v>10</v>
      </c>
    </row>
    <row r="46" spans="1:5" ht="19.5" customHeight="1">
      <c r="A46" s="72" t="s">
        <v>130</v>
      </c>
      <c r="B46" s="73" t="s">
        <v>131</v>
      </c>
      <c r="C46" s="74">
        <f>SUM(D46:H46)</f>
        <v>10</v>
      </c>
      <c r="D46" s="74">
        <v>0</v>
      </c>
      <c r="E46" s="74">
        <v>10</v>
      </c>
    </row>
    <row r="47" spans="1:5" ht="19.5" customHeight="1">
      <c r="A47" s="72" t="s">
        <v>132</v>
      </c>
      <c r="B47" s="73" t="s">
        <v>133</v>
      </c>
      <c r="C47" s="74">
        <f>C48</f>
        <v>5.18</v>
      </c>
      <c r="D47" s="74">
        <f>D48</f>
        <v>0</v>
      </c>
      <c r="E47" s="74">
        <f>E48</f>
        <v>5.18</v>
      </c>
    </row>
    <row r="48" spans="1:5" ht="19.5" customHeight="1">
      <c r="A48" s="72" t="s">
        <v>134</v>
      </c>
      <c r="B48" s="73" t="s">
        <v>135</v>
      </c>
      <c r="C48" s="74">
        <f>SUM(D48:H48)</f>
        <v>5.18</v>
      </c>
      <c r="D48" s="74">
        <v>0</v>
      </c>
      <c r="E48" s="74">
        <v>5.18</v>
      </c>
    </row>
    <row r="49" spans="1:5" ht="19.5" customHeight="1">
      <c r="A49" s="72" t="s">
        <v>136</v>
      </c>
      <c r="B49" s="73" t="s">
        <v>137</v>
      </c>
      <c r="C49" s="74">
        <f>C50+C53</f>
        <v>173.5</v>
      </c>
      <c r="D49" s="74">
        <f>D50+D53</f>
        <v>0</v>
      </c>
      <c r="E49" s="74">
        <f>E50+E53</f>
        <v>173.5</v>
      </c>
    </row>
    <row r="50" spans="1:5" ht="19.5" customHeight="1">
      <c r="A50" s="72" t="s">
        <v>138</v>
      </c>
      <c r="B50" s="73" t="s">
        <v>139</v>
      </c>
      <c r="C50" s="74">
        <f>SUM(C51:C52)</f>
        <v>146.47</v>
      </c>
      <c r="D50" s="74">
        <f>SUM(D51:D52)</f>
        <v>0</v>
      </c>
      <c r="E50" s="74">
        <f>SUM(E51:E52)</f>
        <v>146.47</v>
      </c>
    </row>
    <row r="51" spans="1:5" ht="19.5" customHeight="1">
      <c r="A51" s="72" t="s">
        <v>140</v>
      </c>
      <c r="B51" s="73" t="s">
        <v>141</v>
      </c>
      <c r="C51" s="74">
        <f>SUM(D51:H51)</f>
        <v>139.56</v>
      </c>
      <c r="D51" s="74">
        <v>0</v>
      </c>
      <c r="E51" s="74">
        <v>139.56</v>
      </c>
    </row>
    <row r="52" spans="1:5" ht="19.5" customHeight="1">
      <c r="A52" s="72" t="s">
        <v>189</v>
      </c>
      <c r="B52" s="73" t="s">
        <v>190</v>
      </c>
      <c r="C52" s="74">
        <f>SUM(D52:H52)</f>
        <v>6.91</v>
      </c>
      <c r="D52" s="74">
        <v>0</v>
      </c>
      <c r="E52" s="74">
        <v>6.91</v>
      </c>
    </row>
    <row r="53" spans="1:5" ht="19.5" customHeight="1">
      <c r="A53" s="72" t="s">
        <v>142</v>
      </c>
      <c r="B53" s="73" t="s">
        <v>143</v>
      </c>
      <c r="C53" s="74">
        <f>C54</f>
        <v>27.03</v>
      </c>
      <c r="D53" s="74">
        <f>D54</f>
        <v>0</v>
      </c>
      <c r="E53" s="74">
        <f>E54</f>
        <v>27.03</v>
      </c>
    </row>
    <row r="54" spans="1:5" ht="19.5" customHeight="1">
      <c r="A54" s="72" t="s">
        <v>144</v>
      </c>
      <c r="B54" s="73" t="s">
        <v>145</v>
      </c>
      <c r="C54" s="74">
        <f>SUM(D54:H54)</f>
        <v>27.03</v>
      </c>
      <c r="D54" s="74">
        <v>0</v>
      </c>
      <c r="E54" s="74">
        <v>27.03</v>
      </c>
    </row>
    <row r="55" spans="1:5" ht="19.5" customHeight="1">
      <c r="A55" s="72" t="s">
        <v>146</v>
      </c>
      <c r="B55" s="73" t="s">
        <v>147</v>
      </c>
      <c r="C55" s="74">
        <f>C56+C59+C61+C63</f>
        <v>590.0699999999999</v>
      </c>
      <c r="D55" s="74">
        <f>D56+D59+D61+D63</f>
        <v>0</v>
      </c>
      <c r="E55" s="74">
        <f>E56+E59+E61+E63</f>
        <v>590.0699999999999</v>
      </c>
    </row>
    <row r="56" spans="1:5" ht="19.5" customHeight="1">
      <c r="A56" s="72" t="s">
        <v>148</v>
      </c>
      <c r="B56" s="73" t="s">
        <v>149</v>
      </c>
      <c r="C56" s="74">
        <f>SUM(C57:C58)</f>
        <v>425.52</v>
      </c>
      <c r="D56" s="74">
        <f>SUM(D57:D58)</f>
        <v>0</v>
      </c>
      <c r="E56" s="74">
        <f>SUM(E57:E58)</f>
        <v>425.52</v>
      </c>
    </row>
    <row r="57" spans="1:5" ht="19.5" customHeight="1">
      <c r="A57" s="72" t="s">
        <v>150</v>
      </c>
      <c r="B57" s="73" t="s">
        <v>151</v>
      </c>
      <c r="C57" s="74">
        <f>SUM(D57:H57)</f>
        <v>243.8</v>
      </c>
      <c r="D57" s="74">
        <v>0</v>
      </c>
      <c r="E57" s="74">
        <v>243.8</v>
      </c>
    </row>
    <row r="58" spans="1:5" ht="19.5" customHeight="1">
      <c r="A58" s="72" t="s">
        <v>152</v>
      </c>
      <c r="B58" s="73" t="s">
        <v>153</v>
      </c>
      <c r="C58" s="74">
        <f>SUM(D58:H58)</f>
        <v>181.72</v>
      </c>
      <c r="D58" s="74">
        <v>0</v>
      </c>
      <c r="E58" s="74">
        <v>181.72</v>
      </c>
    </row>
    <row r="59" spans="1:5" ht="19.5" customHeight="1">
      <c r="A59" s="72" t="s">
        <v>191</v>
      </c>
      <c r="B59" s="73" t="s">
        <v>192</v>
      </c>
      <c r="C59" s="74">
        <f>C60</f>
        <v>20.79</v>
      </c>
      <c r="D59" s="74">
        <f>D60</f>
        <v>0</v>
      </c>
      <c r="E59" s="74">
        <f>E60</f>
        <v>20.79</v>
      </c>
    </row>
    <row r="60" spans="1:5" ht="19.5" customHeight="1">
      <c r="A60" s="72" t="s">
        <v>193</v>
      </c>
      <c r="B60" s="73" t="s">
        <v>194</v>
      </c>
      <c r="C60" s="74">
        <f>SUM(D60:H60)</f>
        <v>20.79</v>
      </c>
      <c r="D60" s="74">
        <v>0</v>
      </c>
      <c r="E60" s="74">
        <v>20.79</v>
      </c>
    </row>
    <row r="61" spans="1:5" ht="19.5" customHeight="1">
      <c r="A61" s="72" t="s">
        <v>195</v>
      </c>
      <c r="B61" s="73" t="s">
        <v>196</v>
      </c>
      <c r="C61" s="74">
        <f>C62</f>
        <v>4.76</v>
      </c>
      <c r="D61" s="74">
        <f>D62</f>
        <v>0</v>
      </c>
      <c r="E61" s="74">
        <f>E62</f>
        <v>4.76</v>
      </c>
    </row>
    <row r="62" spans="1:5" ht="19.5" customHeight="1">
      <c r="A62" s="72" t="s">
        <v>197</v>
      </c>
      <c r="B62" s="73" t="s">
        <v>198</v>
      </c>
      <c r="C62" s="74">
        <f>SUM(D62:H62)</f>
        <v>4.76</v>
      </c>
      <c r="D62" s="74">
        <v>0</v>
      </c>
      <c r="E62" s="74">
        <v>4.76</v>
      </c>
    </row>
    <row r="63" spans="1:5" ht="19.5" customHeight="1">
      <c r="A63" s="72" t="s">
        <v>154</v>
      </c>
      <c r="B63" s="73" t="s">
        <v>155</v>
      </c>
      <c r="C63" s="74">
        <f>C64</f>
        <v>139</v>
      </c>
      <c r="D63" s="74">
        <f>D64</f>
        <v>0</v>
      </c>
      <c r="E63" s="74">
        <f>E64</f>
        <v>139</v>
      </c>
    </row>
    <row r="64" spans="1:5" ht="19.5" customHeight="1">
      <c r="A64" s="72" t="s">
        <v>156</v>
      </c>
      <c r="B64" s="73" t="s">
        <v>157</v>
      </c>
      <c r="C64" s="74">
        <f>SUM(D64:H64)</f>
        <v>139</v>
      </c>
      <c r="D64" s="74">
        <v>0</v>
      </c>
      <c r="E64" s="74">
        <v>139</v>
      </c>
    </row>
    <row r="65" spans="1:5" ht="18.75" customHeight="1">
      <c r="A65" s="75" t="s">
        <v>220</v>
      </c>
      <c r="B65" s="75"/>
      <c r="C65" s="75"/>
      <c r="D65" s="75"/>
      <c r="E65" s="75"/>
    </row>
  </sheetData>
  <sheetProtection/>
  <mergeCells count="11">
    <mergeCell ref="A2:E2"/>
    <mergeCell ref="A5:B5"/>
    <mergeCell ref="C5:E5"/>
    <mergeCell ref="A9:B9"/>
    <mergeCell ref="A10:B10"/>
    <mergeCell ref="A65:E65"/>
    <mergeCell ref="A6:A8"/>
    <mergeCell ref="B6:B8"/>
    <mergeCell ref="C6:C8"/>
    <mergeCell ref="D6:D8"/>
    <mergeCell ref="E6:E8"/>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2:I35"/>
  <sheetViews>
    <sheetView showZeros="0" workbookViewId="0" topLeftCell="A8">
      <selection activeCell="C34" sqref="C34:I34"/>
    </sheetView>
  </sheetViews>
  <sheetFormatPr defaultColWidth="9.00390625" defaultRowHeight="14.25"/>
  <cols>
    <col min="1" max="1" width="8.25390625" style="44" customWidth="1"/>
    <col min="2" max="2" width="31.625" style="44" customWidth="1"/>
    <col min="3" max="3" width="8.375" style="44" bestFit="1" customWidth="1"/>
    <col min="4" max="4" width="8.625" style="44" customWidth="1"/>
    <col min="5" max="5" width="30.125" style="44" customWidth="1"/>
    <col min="6" max="6" width="7.375" style="44" bestFit="1" customWidth="1"/>
    <col min="7" max="7" width="8.125" style="44" customWidth="1"/>
    <col min="8" max="8" width="36.00390625" style="44" customWidth="1"/>
    <col min="9" max="9" width="7.375" style="44" customWidth="1"/>
    <col min="10" max="10" width="8.50390625" style="44" customWidth="1"/>
    <col min="11" max="16384" width="9.00390625" style="44" customWidth="1"/>
  </cols>
  <sheetData>
    <row r="2" spans="1:9" ht="19.5" customHeight="1">
      <c r="A2" s="45" t="s">
        <v>221</v>
      </c>
      <c r="B2" s="45"/>
      <c r="C2" s="45"/>
      <c r="D2" s="45"/>
      <c r="E2" s="45"/>
      <c r="F2" s="45"/>
      <c r="G2" s="45"/>
      <c r="H2" s="45"/>
      <c r="I2" s="45"/>
    </row>
    <row r="3" spans="1:9" s="42" customFormat="1" ht="19.5" customHeight="1">
      <c r="A3" s="46" t="s">
        <v>222</v>
      </c>
      <c r="B3" s="47"/>
      <c r="C3" s="47"/>
      <c r="D3" s="47"/>
      <c r="E3" s="47"/>
      <c r="F3" s="47"/>
      <c r="G3" s="47"/>
      <c r="H3" s="47"/>
      <c r="I3" s="56"/>
    </row>
    <row r="4" spans="1:9" s="43" customFormat="1" ht="19.5" customHeight="1">
      <c r="A4" s="48" t="s">
        <v>9</v>
      </c>
      <c r="B4" s="48"/>
      <c r="C4" s="48"/>
      <c r="D4" s="48"/>
      <c r="E4" s="48"/>
      <c r="F4" s="48"/>
      <c r="G4" s="48"/>
      <c r="H4" s="48"/>
      <c r="I4" s="48"/>
    </row>
    <row r="5" spans="1:9" s="43" customFormat="1" ht="36.75" customHeight="1">
      <c r="A5" s="49" t="s">
        <v>223</v>
      </c>
      <c r="B5" s="50" t="s">
        <v>68</v>
      </c>
      <c r="C5" s="50" t="s">
        <v>14</v>
      </c>
      <c r="D5" s="50" t="s">
        <v>223</v>
      </c>
      <c r="E5" s="50" t="s">
        <v>68</v>
      </c>
      <c r="F5" s="50" t="s">
        <v>14</v>
      </c>
      <c r="G5" s="50" t="s">
        <v>223</v>
      </c>
      <c r="H5" s="50" t="s">
        <v>68</v>
      </c>
      <c r="I5" s="50" t="s">
        <v>14</v>
      </c>
    </row>
    <row r="6" spans="1:9" s="43" customFormat="1" ht="19.5" customHeight="1">
      <c r="A6" s="51">
        <v>301</v>
      </c>
      <c r="B6" s="52" t="s">
        <v>224</v>
      </c>
      <c r="C6" s="52">
        <f>SUM(C7:C19)</f>
        <v>1388</v>
      </c>
      <c r="D6" s="52">
        <v>302</v>
      </c>
      <c r="E6" s="52" t="s">
        <v>225</v>
      </c>
      <c r="F6" s="52">
        <f>SUM(F7:F33)</f>
        <v>125.28000000000002</v>
      </c>
      <c r="G6" s="52">
        <v>307</v>
      </c>
      <c r="H6" s="52" t="s">
        <v>226</v>
      </c>
      <c r="I6" s="52"/>
    </row>
    <row r="7" spans="1:9" s="43" customFormat="1" ht="19.5" customHeight="1">
      <c r="A7" s="51">
        <v>30101</v>
      </c>
      <c r="B7" s="52" t="s">
        <v>227</v>
      </c>
      <c r="C7" s="52">
        <v>156.96</v>
      </c>
      <c r="D7" s="52">
        <v>30201</v>
      </c>
      <c r="E7" s="52" t="s">
        <v>228</v>
      </c>
      <c r="F7" s="52">
        <v>31.35</v>
      </c>
      <c r="G7" s="52">
        <v>30701</v>
      </c>
      <c r="H7" s="52" t="s">
        <v>229</v>
      </c>
      <c r="I7" s="52"/>
    </row>
    <row r="8" spans="1:9" s="43" customFormat="1" ht="19.5" customHeight="1">
      <c r="A8" s="51">
        <v>30102</v>
      </c>
      <c r="B8" s="52" t="s">
        <v>230</v>
      </c>
      <c r="C8" s="52">
        <v>139.29</v>
      </c>
      <c r="D8" s="52">
        <v>30202</v>
      </c>
      <c r="E8" s="52" t="s">
        <v>231</v>
      </c>
      <c r="F8" s="52">
        <v>2.49</v>
      </c>
      <c r="G8" s="52">
        <v>30702</v>
      </c>
      <c r="H8" s="52" t="s">
        <v>232</v>
      </c>
      <c r="I8" s="52"/>
    </row>
    <row r="9" spans="1:9" s="43" customFormat="1" ht="19.5" customHeight="1">
      <c r="A9" s="51">
        <v>30103</v>
      </c>
      <c r="B9" s="52" t="s">
        <v>233</v>
      </c>
      <c r="C9" s="52">
        <v>575.51</v>
      </c>
      <c r="D9" s="52">
        <v>30203</v>
      </c>
      <c r="E9" s="52" t="s">
        <v>234</v>
      </c>
      <c r="F9" s="52"/>
      <c r="G9" s="52">
        <v>310</v>
      </c>
      <c r="H9" s="52" t="s">
        <v>235</v>
      </c>
      <c r="I9" s="52"/>
    </row>
    <row r="10" spans="1:9" s="43" customFormat="1" ht="19.5" customHeight="1">
      <c r="A10" s="51">
        <v>30106</v>
      </c>
      <c r="B10" s="52" t="s">
        <v>236</v>
      </c>
      <c r="C10" s="52"/>
      <c r="D10" s="52">
        <v>30204</v>
      </c>
      <c r="E10" s="52" t="s">
        <v>237</v>
      </c>
      <c r="F10" s="52"/>
      <c r="G10" s="52">
        <v>31001</v>
      </c>
      <c r="H10" s="52" t="s">
        <v>238</v>
      </c>
      <c r="I10" s="52"/>
    </row>
    <row r="11" spans="1:9" s="43" customFormat="1" ht="19.5" customHeight="1">
      <c r="A11" s="51">
        <v>30107</v>
      </c>
      <c r="B11" s="52" t="s">
        <v>239</v>
      </c>
      <c r="C11" s="52"/>
      <c r="D11" s="52">
        <v>30205</v>
      </c>
      <c r="E11" s="52" t="s">
        <v>240</v>
      </c>
      <c r="F11" s="52">
        <v>0.56</v>
      </c>
      <c r="G11" s="52">
        <v>31002</v>
      </c>
      <c r="H11" s="52" t="s">
        <v>241</v>
      </c>
      <c r="I11" s="52"/>
    </row>
    <row r="12" spans="1:9" s="43" customFormat="1" ht="19.5" customHeight="1">
      <c r="A12" s="51">
        <v>30108</v>
      </c>
      <c r="B12" s="52" t="s">
        <v>242</v>
      </c>
      <c r="C12" s="52">
        <v>40.86</v>
      </c>
      <c r="D12" s="52">
        <v>30206</v>
      </c>
      <c r="E12" s="52" t="s">
        <v>243</v>
      </c>
      <c r="F12" s="52">
        <v>15.54</v>
      </c>
      <c r="G12" s="52">
        <v>31003</v>
      </c>
      <c r="H12" s="52" t="s">
        <v>244</v>
      </c>
      <c r="I12" s="52"/>
    </row>
    <row r="13" spans="1:9" s="43" customFormat="1" ht="19.5" customHeight="1">
      <c r="A13" s="51">
        <v>30109</v>
      </c>
      <c r="B13" s="52" t="s">
        <v>245</v>
      </c>
      <c r="C13" s="52">
        <v>0</v>
      </c>
      <c r="D13" s="52">
        <v>30207</v>
      </c>
      <c r="E13" s="52" t="s">
        <v>246</v>
      </c>
      <c r="F13" s="52">
        <v>3.69</v>
      </c>
      <c r="G13" s="52">
        <v>31005</v>
      </c>
      <c r="H13" s="52" t="s">
        <v>247</v>
      </c>
      <c r="I13" s="52"/>
    </row>
    <row r="14" spans="1:9" s="43" customFormat="1" ht="19.5" customHeight="1">
      <c r="A14" s="51">
        <v>30110</v>
      </c>
      <c r="B14" s="52" t="s">
        <v>248</v>
      </c>
      <c r="C14" s="52">
        <v>18.32</v>
      </c>
      <c r="D14" s="52">
        <v>30208</v>
      </c>
      <c r="E14" s="52" t="s">
        <v>249</v>
      </c>
      <c r="F14" s="52"/>
      <c r="G14" s="52">
        <v>31006</v>
      </c>
      <c r="H14" s="52" t="s">
        <v>250</v>
      </c>
      <c r="I14" s="52"/>
    </row>
    <row r="15" spans="1:9" s="43" customFormat="1" ht="19.5" customHeight="1">
      <c r="A15" s="51">
        <v>30111</v>
      </c>
      <c r="B15" s="52" t="s">
        <v>251</v>
      </c>
      <c r="C15" s="52">
        <v>17.16</v>
      </c>
      <c r="D15" s="52">
        <v>30209</v>
      </c>
      <c r="E15" s="52" t="s">
        <v>252</v>
      </c>
      <c r="F15" s="52">
        <v>2.25</v>
      </c>
      <c r="G15" s="52">
        <v>31007</v>
      </c>
      <c r="H15" s="52" t="s">
        <v>253</v>
      </c>
      <c r="I15" s="52"/>
    </row>
    <row r="16" spans="1:9" s="43" customFormat="1" ht="19.5" customHeight="1">
      <c r="A16" s="51">
        <v>30112</v>
      </c>
      <c r="B16" s="52" t="s">
        <v>254</v>
      </c>
      <c r="C16" s="52">
        <v>41.7</v>
      </c>
      <c r="D16" s="52">
        <v>30211</v>
      </c>
      <c r="E16" s="52" t="s">
        <v>255</v>
      </c>
      <c r="F16" s="52"/>
      <c r="G16" s="52">
        <v>31008</v>
      </c>
      <c r="H16" s="52" t="s">
        <v>256</v>
      </c>
      <c r="I16" s="52"/>
    </row>
    <row r="17" spans="1:9" s="43" customFormat="1" ht="19.5" customHeight="1">
      <c r="A17" s="51">
        <v>30113</v>
      </c>
      <c r="B17" s="52" t="s">
        <v>257</v>
      </c>
      <c r="C17" s="52">
        <v>80.99</v>
      </c>
      <c r="D17" s="52">
        <v>30212</v>
      </c>
      <c r="E17" s="52" t="s">
        <v>258</v>
      </c>
      <c r="F17" s="52"/>
      <c r="G17" s="52">
        <v>31009</v>
      </c>
      <c r="H17" s="52" t="s">
        <v>259</v>
      </c>
      <c r="I17" s="52"/>
    </row>
    <row r="18" spans="1:9" s="43" customFormat="1" ht="19.5" customHeight="1">
      <c r="A18" s="51">
        <v>30114</v>
      </c>
      <c r="B18" s="52" t="s">
        <v>260</v>
      </c>
      <c r="C18" s="52">
        <v>0</v>
      </c>
      <c r="D18" s="52">
        <v>30213</v>
      </c>
      <c r="E18" s="52" t="s">
        <v>261</v>
      </c>
      <c r="F18" s="52">
        <v>3.17</v>
      </c>
      <c r="G18" s="52">
        <v>31010</v>
      </c>
      <c r="H18" s="52" t="s">
        <v>262</v>
      </c>
      <c r="I18" s="52"/>
    </row>
    <row r="19" spans="1:9" s="43" customFormat="1" ht="19.5" customHeight="1">
      <c r="A19" s="51">
        <v>30199</v>
      </c>
      <c r="B19" s="52" t="s">
        <v>263</v>
      </c>
      <c r="C19" s="52">
        <v>317.21</v>
      </c>
      <c r="D19" s="52">
        <v>30214</v>
      </c>
      <c r="E19" s="52" t="s">
        <v>264</v>
      </c>
      <c r="F19" s="52"/>
      <c r="G19" s="52">
        <v>31011</v>
      </c>
      <c r="H19" s="52" t="s">
        <v>265</v>
      </c>
      <c r="I19" s="52"/>
    </row>
    <row r="20" spans="1:9" s="43" customFormat="1" ht="19.5" customHeight="1">
      <c r="A20" s="51">
        <v>303</v>
      </c>
      <c r="B20" s="52" t="s">
        <v>266</v>
      </c>
      <c r="C20" s="52">
        <f>SUM(C21:C32)</f>
        <v>238.44</v>
      </c>
      <c r="D20" s="52">
        <v>30215</v>
      </c>
      <c r="E20" s="52" t="s">
        <v>267</v>
      </c>
      <c r="F20" s="52"/>
      <c r="G20" s="52">
        <v>31012</v>
      </c>
      <c r="H20" s="52" t="s">
        <v>268</v>
      </c>
      <c r="I20" s="52"/>
    </row>
    <row r="21" spans="1:9" s="43" customFormat="1" ht="19.5" customHeight="1">
      <c r="A21" s="51">
        <v>30301</v>
      </c>
      <c r="B21" s="52" t="s">
        <v>269</v>
      </c>
      <c r="C21" s="52">
        <v>0</v>
      </c>
      <c r="D21" s="52">
        <v>30216</v>
      </c>
      <c r="E21" s="52" t="s">
        <v>270</v>
      </c>
      <c r="F21" s="52"/>
      <c r="G21" s="52">
        <v>31013</v>
      </c>
      <c r="H21" s="52" t="s">
        <v>271</v>
      </c>
      <c r="I21" s="52"/>
    </row>
    <row r="22" spans="1:9" s="43" customFormat="1" ht="19.5" customHeight="1">
      <c r="A22" s="51">
        <v>30302</v>
      </c>
      <c r="B22" s="52" t="s">
        <v>272</v>
      </c>
      <c r="C22" s="52">
        <v>223.22</v>
      </c>
      <c r="D22" s="52">
        <v>30217</v>
      </c>
      <c r="E22" s="52" t="s">
        <v>273</v>
      </c>
      <c r="F22" s="52"/>
      <c r="G22" s="52">
        <v>31019</v>
      </c>
      <c r="H22" s="52" t="s">
        <v>274</v>
      </c>
      <c r="I22" s="52"/>
    </row>
    <row r="23" spans="1:9" s="43" customFormat="1" ht="19.5" customHeight="1">
      <c r="A23" s="51">
        <v>30303</v>
      </c>
      <c r="B23" s="52" t="s">
        <v>275</v>
      </c>
      <c r="C23" s="52"/>
      <c r="D23" s="52">
        <v>30218</v>
      </c>
      <c r="E23" s="52" t="s">
        <v>276</v>
      </c>
      <c r="F23" s="52"/>
      <c r="G23" s="52">
        <v>31021</v>
      </c>
      <c r="H23" s="52" t="s">
        <v>277</v>
      </c>
      <c r="I23" s="52"/>
    </row>
    <row r="24" spans="1:9" s="43" customFormat="1" ht="19.5" customHeight="1">
      <c r="A24" s="51">
        <v>30304</v>
      </c>
      <c r="B24" s="52" t="s">
        <v>278</v>
      </c>
      <c r="C24" s="52">
        <v>15.22</v>
      </c>
      <c r="D24" s="52">
        <v>30224</v>
      </c>
      <c r="E24" s="52" t="s">
        <v>279</v>
      </c>
      <c r="F24" s="52"/>
      <c r="G24" s="52">
        <v>31022</v>
      </c>
      <c r="H24" s="52" t="s">
        <v>280</v>
      </c>
      <c r="I24" s="52"/>
    </row>
    <row r="25" spans="1:9" s="43" customFormat="1" ht="19.5" customHeight="1">
      <c r="A25" s="51">
        <v>30305</v>
      </c>
      <c r="B25" s="52" t="s">
        <v>281</v>
      </c>
      <c r="C25" s="52"/>
      <c r="D25" s="52">
        <v>30225</v>
      </c>
      <c r="E25" s="52" t="s">
        <v>282</v>
      </c>
      <c r="F25" s="52"/>
      <c r="G25" s="52">
        <v>31099</v>
      </c>
      <c r="H25" s="52" t="s">
        <v>283</v>
      </c>
      <c r="I25" s="52"/>
    </row>
    <row r="26" spans="1:9" s="43" customFormat="1" ht="19.5" customHeight="1">
      <c r="A26" s="51">
        <v>30306</v>
      </c>
      <c r="B26" s="52" t="s">
        <v>284</v>
      </c>
      <c r="C26" s="52"/>
      <c r="D26" s="52">
        <v>30226</v>
      </c>
      <c r="E26" s="52" t="s">
        <v>285</v>
      </c>
      <c r="F26" s="52">
        <v>1.56</v>
      </c>
      <c r="G26" s="52">
        <v>399</v>
      </c>
      <c r="H26" s="52" t="s">
        <v>286</v>
      </c>
      <c r="I26" s="52"/>
    </row>
    <row r="27" spans="1:9" s="43" customFormat="1" ht="19.5" customHeight="1">
      <c r="A27" s="51">
        <v>30307</v>
      </c>
      <c r="B27" s="52" t="s">
        <v>287</v>
      </c>
      <c r="C27" s="52"/>
      <c r="D27" s="52">
        <v>30227</v>
      </c>
      <c r="E27" s="52" t="s">
        <v>288</v>
      </c>
      <c r="F27" s="52"/>
      <c r="G27" s="52">
        <v>39906</v>
      </c>
      <c r="H27" s="52" t="s">
        <v>289</v>
      </c>
      <c r="I27" s="52"/>
    </row>
    <row r="28" spans="1:9" s="43" customFormat="1" ht="19.5" customHeight="1">
      <c r="A28" s="51">
        <v>30308</v>
      </c>
      <c r="B28" s="52" t="s">
        <v>290</v>
      </c>
      <c r="C28" s="52"/>
      <c r="D28" s="52">
        <v>30228</v>
      </c>
      <c r="E28" s="52" t="s">
        <v>291</v>
      </c>
      <c r="F28" s="52">
        <v>12.6</v>
      </c>
      <c r="G28" s="52">
        <v>39907</v>
      </c>
      <c r="H28" s="52" t="s">
        <v>292</v>
      </c>
      <c r="I28" s="52"/>
    </row>
    <row r="29" spans="1:9" s="43" customFormat="1" ht="19.5" customHeight="1">
      <c r="A29" s="51">
        <v>30309</v>
      </c>
      <c r="B29" s="52" t="s">
        <v>293</v>
      </c>
      <c r="C29" s="52"/>
      <c r="D29" s="52">
        <v>30229</v>
      </c>
      <c r="E29" s="52" t="s">
        <v>294</v>
      </c>
      <c r="F29" s="52"/>
      <c r="G29" s="52">
        <v>39908</v>
      </c>
      <c r="H29" s="52" t="s">
        <v>295</v>
      </c>
      <c r="I29" s="52"/>
    </row>
    <row r="30" spans="1:9" s="43" customFormat="1" ht="19.5" customHeight="1">
      <c r="A30" s="51">
        <v>30310</v>
      </c>
      <c r="B30" s="52" t="s">
        <v>296</v>
      </c>
      <c r="C30" s="52"/>
      <c r="D30" s="52">
        <v>30231</v>
      </c>
      <c r="E30" s="52" t="s">
        <v>297</v>
      </c>
      <c r="F30" s="52">
        <v>5.09</v>
      </c>
      <c r="G30" s="52">
        <v>39999</v>
      </c>
      <c r="H30" s="52" t="s">
        <v>298</v>
      </c>
      <c r="I30" s="52"/>
    </row>
    <row r="31" spans="1:9" s="43" customFormat="1" ht="19.5" customHeight="1">
      <c r="A31" s="51">
        <v>30311</v>
      </c>
      <c r="B31" s="52" t="s">
        <v>299</v>
      </c>
      <c r="C31" s="52"/>
      <c r="D31" s="52">
        <v>30239</v>
      </c>
      <c r="E31" s="52" t="s">
        <v>300</v>
      </c>
      <c r="F31" s="52">
        <v>23.9</v>
      </c>
      <c r="G31" s="52"/>
      <c r="H31" s="52"/>
      <c r="I31" s="52"/>
    </row>
    <row r="32" spans="1:9" s="43" customFormat="1" ht="19.5" customHeight="1">
      <c r="A32" s="51">
        <v>30399</v>
      </c>
      <c r="B32" s="52" t="s">
        <v>301</v>
      </c>
      <c r="C32" s="52"/>
      <c r="D32" s="52">
        <v>30240</v>
      </c>
      <c r="E32" s="52" t="s">
        <v>302</v>
      </c>
      <c r="F32" s="52"/>
      <c r="G32" s="52"/>
      <c r="H32" s="52"/>
      <c r="I32" s="52"/>
    </row>
    <row r="33" spans="1:9" s="43" customFormat="1" ht="19.5" customHeight="1">
      <c r="A33" s="51"/>
      <c r="B33" s="52"/>
      <c r="C33" s="52"/>
      <c r="D33" s="52">
        <v>30299</v>
      </c>
      <c r="E33" s="52" t="s">
        <v>303</v>
      </c>
      <c r="F33" s="52">
        <v>23.08</v>
      </c>
      <c r="G33" s="52"/>
      <c r="H33" s="52"/>
      <c r="I33" s="52"/>
    </row>
    <row r="34" spans="1:9" s="43" customFormat="1" ht="19.5" customHeight="1">
      <c r="A34" s="53" t="s">
        <v>304</v>
      </c>
      <c r="B34" s="53"/>
      <c r="C34" s="52">
        <f>C6+C20</f>
        <v>1626.44</v>
      </c>
      <c r="D34" s="54" t="s">
        <v>305</v>
      </c>
      <c r="E34" s="54"/>
      <c r="F34" s="54"/>
      <c r="G34" s="54"/>
      <c r="H34" s="54"/>
      <c r="I34" s="52">
        <f>F6</f>
        <v>125.28000000000002</v>
      </c>
    </row>
    <row r="35" spans="1:9" s="43" customFormat="1" ht="19.5" customHeight="1">
      <c r="A35" s="55" t="s">
        <v>306</v>
      </c>
      <c r="B35" s="55"/>
      <c r="C35" s="55"/>
      <c r="D35" s="55"/>
      <c r="E35" s="55"/>
      <c r="F35" s="55"/>
      <c r="G35" s="55"/>
      <c r="H35" s="55"/>
      <c r="I35" s="55"/>
    </row>
    <row r="36" ht="19.5" customHeight="1"/>
    <row r="37" ht="19.5" customHeight="1"/>
    <row r="38" ht="19.5" customHeight="1"/>
  </sheetData>
  <sheetProtection/>
  <mergeCells count="6">
    <mergeCell ref="A2:I2"/>
    <mergeCell ref="A3:I3"/>
    <mergeCell ref="A4:I4"/>
    <mergeCell ref="A34:B34"/>
    <mergeCell ref="D34:H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2:L19"/>
  <sheetViews>
    <sheetView workbookViewId="0" topLeftCell="A1">
      <selection activeCell="I21" sqref="I21"/>
    </sheetView>
  </sheetViews>
  <sheetFormatPr defaultColWidth="9.00390625" defaultRowHeight="14.25"/>
  <cols>
    <col min="1" max="12" width="10.125" style="32" customWidth="1"/>
    <col min="13" max="16384" width="9.00390625" style="32" customWidth="1"/>
  </cols>
  <sheetData>
    <row r="2" spans="1:12" s="28" customFormat="1" ht="30" customHeight="1">
      <c r="A2" s="33" t="s">
        <v>307</v>
      </c>
      <c r="B2" s="33"/>
      <c r="C2" s="33"/>
      <c r="D2" s="33"/>
      <c r="E2" s="33"/>
      <c r="F2" s="33"/>
      <c r="G2" s="33"/>
      <c r="H2" s="33"/>
      <c r="I2" s="33"/>
      <c r="J2" s="33"/>
      <c r="K2" s="33"/>
      <c r="L2" s="33"/>
    </row>
    <row r="3" s="29" customFormat="1" ht="10.5" customHeight="1">
      <c r="L3" s="41" t="s">
        <v>308</v>
      </c>
    </row>
    <row r="4" spans="1:12" s="29" customFormat="1" ht="15" customHeight="1">
      <c r="A4" s="34" t="s">
        <v>8</v>
      </c>
      <c r="B4" s="35"/>
      <c r="C4" s="35"/>
      <c r="D4" s="35"/>
      <c r="E4" s="35"/>
      <c r="F4" s="35"/>
      <c r="G4" s="35"/>
      <c r="H4" s="35"/>
      <c r="I4" s="35"/>
      <c r="J4" s="35"/>
      <c r="K4" s="35"/>
      <c r="L4" s="41" t="s">
        <v>9</v>
      </c>
    </row>
    <row r="5" spans="1:12" s="30" customFormat="1" ht="27.75" customHeight="1">
      <c r="A5" s="36" t="s">
        <v>309</v>
      </c>
      <c r="B5" s="36"/>
      <c r="C5" s="36"/>
      <c r="D5" s="36"/>
      <c r="E5" s="36"/>
      <c r="F5" s="36"/>
      <c r="G5" s="36" t="s">
        <v>14</v>
      </c>
      <c r="H5" s="36"/>
      <c r="I5" s="36"/>
      <c r="J5" s="36"/>
      <c r="K5" s="36"/>
      <c r="L5" s="36"/>
    </row>
    <row r="6" spans="1:12" s="30" customFormat="1" ht="30" customHeight="1">
      <c r="A6" s="36" t="s">
        <v>70</v>
      </c>
      <c r="B6" s="36" t="s">
        <v>310</v>
      </c>
      <c r="C6" s="36" t="s">
        <v>311</v>
      </c>
      <c r="D6" s="36"/>
      <c r="E6" s="36"/>
      <c r="F6" s="36" t="s">
        <v>312</v>
      </c>
      <c r="G6" s="36" t="s">
        <v>70</v>
      </c>
      <c r="H6" s="36" t="s">
        <v>310</v>
      </c>
      <c r="I6" s="36" t="s">
        <v>311</v>
      </c>
      <c r="J6" s="36"/>
      <c r="K6" s="36"/>
      <c r="L6" s="36" t="s">
        <v>312</v>
      </c>
    </row>
    <row r="7" spans="1:12" s="30" customFormat="1" ht="30" customHeight="1">
      <c r="A7" s="36"/>
      <c r="B7" s="36"/>
      <c r="C7" s="36" t="s">
        <v>219</v>
      </c>
      <c r="D7" s="36" t="s">
        <v>313</v>
      </c>
      <c r="E7" s="36" t="s">
        <v>314</v>
      </c>
      <c r="F7" s="36"/>
      <c r="G7" s="36"/>
      <c r="H7" s="36"/>
      <c r="I7" s="36" t="s">
        <v>219</v>
      </c>
      <c r="J7" s="36" t="s">
        <v>313</v>
      </c>
      <c r="K7" s="36" t="s">
        <v>314</v>
      </c>
      <c r="L7" s="36"/>
    </row>
    <row r="8" spans="1:12" s="30" customFormat="1" ht="27.75" customHeight="1">
      <c r="A8" s="37">
        <v>1</v>
      </c>
      <c r="B8" s="37">
        <v>2</v>
      </c>
      <c r="C8" s="37">
        <v>3</v>
      </c>
      <c r="D8" s="37">
        <v>4</v>
      </c>
      <c r="E8" s="37">
        <v>5</v>
      </c>
      <c r="F8" s="37">
        <v>6</v>
      </c>
      <c r="G8" s="37">
        <v>7</v>
      </c>
      <c r="H8" s="37">
        <v>8</v>
      </c>
      <c r="I8" s="37">
        <v>9</v>
      </c>
      <c r="J8" s="37">
        <v>10</v>
      </c>
      <c r="K8" s="37">
        <v>11</v>
      </c>
      <c r="L8" s="37">
        <v>12</v>
      </c>
    </row>
    <row r="9" spans="1:12" ht="42.75" customHeight="1">
      <c r="A9" s="38">
        <v>6.39</v>
      </c>
      <c r="B9" s="38">
        <v>0</v>
      </c>
      <c r="C9" s="38">
        <v>5.94</v>
      </c>
      <c r="D9" s="38">
        <v>0</v>
      </c>
      <c r="E9" s="38">
        <v>5.94</v>
      </c>
      <c r="F9" s="38">
        <v>0.45</v>
      </c>
      <c r="G9" s="38">
        <v>5.57</v>
      </c>
      <c r="H9" s="38">
        <v>0</v>
      </c>
      <c r="I9" s="38">
        <v>5.57</v>
      </c>
      <c r="J9" s="38">
        <v>0</v>
      </c>
      <c r="K9" s="38">
        <v>5.57</v>
      </c>
      <c r="L9" s="38">
        <v>0</v>
      </c>
    </row>
    <row r="10" spans="1:12" ht="87" customHeight="1">
      <c r="A10" s="39" t="s">
        <v>315</v>
      </c>
      <c r="B10" s="40"/>
      <c r="C10" s="40"/>
      <c r="D10" s="40"/>
      <c r="E10" s="40"/>
      <c r="F10" s="40"/>
      <c r="G10" s="40"/>
      <c r="H10" s="40"/>
      <c r="I10" s="40"/>
      <c r="J10" s="40"/>
      <c r="K10" s="40"/>
      <c r="L10" s="40"/>
    </row>
    <row r="11" spans="1:12" s="31" customFormat="1" ht="14.25">
      <c r="A11" s="32"/>
      <c r="B11" s="32"/>
      <c r="C11" s="32"/>
      <c r="D11" s="32"/>
      <c r="E11" s="32"/>
      <c r="F11" s="32"/>
      <c r="G11" s="32"/>
      <c r="H11" s="32"/>
      <c r="I11" s="32"/>
      <c r="J11" s="32"/>
      <c r="K11" s="32"/>
      <c r="L11" s="32"/>
    </row>
    <row r="12" spans="1:12" s="31" customFormat="1" ht="14.25">
      <c r="A12" s="32"/>
      <c r="B12" s="32"/>
      <c r="C12" s="32"/>
      <c r="D12" s="32"/>
      <c r="E12" s="32"/>
      <c r="F12" s="32"/>
      <c r="G12" s="32"/>
      <c r="H12" s="32"/>
      <c r="I12" s="32"/>
      <c r="J12" s="32"/>
      <c r="K12" s="32"/>
      <c r="L12" s="32"/>
    </row>
    <row r="13" spans="1:12" s="31" customFormat="1" ht="14.25">
      <c r="A13" s="32"/>
      <c r="B13" s="32"/>
      <c r="C13" s="32"/>
      <c r="D13" s="32"/>
      <c r="E13" s="32"/>
      <c r="F13" s="32"/>
      <c r="G13" s="32"/>
      <c r="H13" s="32"/>
      <c r="I13" s="32"/>
      <c r="J13" s="32"/>
      <c r="K13" s="32"/>
      <c r="L13" s="32"/>
    </row>
    <row r="14" spans="1:12" s="31" customFormat="1" ht="14.25">
      <c r="A14" s="32"/>
      <c r="B14" s="32"/>
      <c r="C14" s="32"/>
      <c r="D14" s="32"/>
      <c r="E14" s="32"/>
      <c r="F14" s="32"/>
      <c r="G14" s="32"/>
      <c r="H14" s="32"/>
      <c r="I14" s="32"/>
      <c r="J14" s="32"/>
      <c r="K14" s="32"/>
      <c r="L14" s="32"/>
    </row>
    <row r="15" spans="1:12" s="31" customFormat="1" ht="14.25">
      <c r="A15" s="32"/>
      <c r="B15" s="32"/>
      <c r="C15" s="32"/>
      <c r="D15" s="32"/>
      <c r="E15" s="32"/>
      <c r="F15" s="32"/>
      <c r="G15" s="32"/>
      <c r="H15" s="32"/>
      <c r="I15" s="32"/>
      <c r="J15" s="32"/>
      <c r="K15" s="32"/>
      <c r="L15" s="32"/>
    </row>
    <row r="16" spans="1:12" s="31" customFormat="1" ht="14.25">
      <c r="A16" s="32"/>
      <c r="B16" s="32"/>
      <c r="C16" s="32"/>
      <c r="D16" s="32"/>
      <c r="E16" s="32"/>
      <c r="F16" s="32"/>
      <c r="G16" s="32"/>
      <c r="H16" s="32"/>
      <c r="I16" s="32"/>
      <c r="J16" s="32"/>
      <c r="K16" s="32"/>
      <c r="L16" s="32"/>
    </row>
    <row r="17" spans="1:12" s="31" customFormat="1" ht="14.25">
      <c r="A17" s="32"/>
      <c r="B17" s="32"/>
      <c r="C17" s="32"/>
      <c r="D17" s="32"/>
      <c r="E17" s="32"/>
      <c r="F17" s="32"/>
      <c r="G17" s="32"/>
      <c r="H17" s="32"/>
      <c r="I17" s="32"/>
      <c r="J17" s="32"/>
      <c r="K17" s="32"/>
      <c r="L17" s="32"/>
    </row>
    <row r="18" spans="1:12" s="31" customFormat="1" ht="14.25">
      <c r="A18" s="32"/>
      <c r="B18" s="32"/>
      <c r="C18" s="32"/>
      <c r="D18" s="32"/>
      <c r="E18" s="32"/>
      <c r="F18" s="32"/>
      <c r="G18" s="32"/>
      <c r="H18" s="32"/>
      <c r="I18" s="32"/>
      <c r="J18" s="32"/>
      <c r="K18" s="32"/>
      <c r="L18" s="32"/>
    </row>
    <row r="19" spans="1:12" s="31" customFormat="1" ht="14.25">
      <c r="A19" s="32"/>
      <c r="B19" s="32"/>
      <c r="C19" s="32"/>
      <c r="D19" s="32"/>
      <c r="E19" s="32"/>
      <c r="F19" s="32"/>
      <c r="G19" s="32"/>
      <c r="H19" s="32"/>
      <c r="I19" s="32"/>
      <c r="J19" s="32"/>
      <c r="K19" s="32"/>
      <c r="L19" s="32"/>
    </row>
  </sheetData>
  <sheetProtection/>
  <mergeCells count="12">
    <mergeCell ref="A2:L2"/>
    <mergeCell ref="A5:F5"/>
    <mergeCell ref="G5:L5"/>
    <mergeCell ref="C6:E6"/>
    <mergeCell ref="I6:K6"/>
    <mergeCell ref="A10:L10"/>
    <mergeCell ref="A6:A7"/>
    <mergeCell ref="B6:B7"/>
    <mergeCell ref="F6:F7"/>
    <mergeCell ref="G6:G7"/>
    <mergeCell ref="H6:H7"/>
    <mergeCell ref="L6:L7"/>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2:H17"/>
  <sheetViews>
    <sheetView zoomScaleSheetLayoutView="100" workbookViewId="0" topLeftCell="A1">
      <selection activeCell="J14" sqref="J14"/>
    </sheetView>
  </sheetViews>
  <sheetFormatPr defaultColWidth="9.00390625" defaultRowHeight="14.25"/>
  <cols>
    <col min="1" max="8" width="12.625" style="0" customWidth="1"/>
  </cols>
  <sheetData>
    <row r="2" spans="1:8" ht="27" customHeight="1">
      <c r="A2" s="21" t="s">
        <v>316</v>
      </c>
      <c r="B2" s="21"/>
      <c r="C2" s="21"/>
      <c r="D2" s="21"/>
      <c r="E2" s="21"/>
      <c r="F2" s="21"/>
      <c r="G2" s="21"/>
      <c r="H2" s="21"/>
    </row>
    <row r="3" ht="14.25" customHeight="1">
      <c r="H3" s="22" t="s">
        <v>317</v>
      </c>
    </row>
    <row r="4" spans="1:8" ht="15">
      <c r="A4" s="23" t="s">
        <v>8</v>
      </c>
      <c r="H4" s="24" t="s">
        <v>9</v>
      </c>
    </row>
    <row r="5" spans="1:8" ht="19.5" customHeight="1">
      <c r="A5" s="10" t="s">
        <v>217</v>
      </c>
      <c r="B5" s="10"/>
      <c r="C5" s="25" t="s">
        <v>318</v>
      </c>
      <c r="D5" s="25" t="s">
        <v>319</v>
      </c>
      <c r="E5" s="26" t="s">
        <v>218</v>
      </c>
      <c r="F5" s="26"/>
      <c r="G5" s="26"/>
      <c r="H5" s="25" t="s">
        <v>320</v>
      </c>
    </row>
    <row r="6" spans="1:8" s="20" customFormat="1" ht="9.75" customHeight="1">
      <c r="A6" s="12" t="s">
        <v>67</v>
      </c>
      <c r="B6" s="13" t="s">
        <v>68</v>
      </c>
      <c r="C6" s="25"/>
      <c r="D6" s="25"/>
      <c r="E6" s="10" t="s">
        <v>219</v>
      </c>
      <c r="F6" s="25" t="s">
        <v>321</v>
      </c>
      <c r="G6" s="25" t="s">
        <v>162</v>
      </c>
      <c r="H6" s="25"/>
    </row>
    <row r="7" spans="1:8" s="20" customFormat="1" ht="9.75" customHeight="1">
      <c r="A7" s="12"/>
      <c r="B7" s="13"/>
      <c r="C7" s="25"/>
      <c r="D7" s="25"/>
      <c r="E7" s="12"/>
      <c r="F7" s="25"/>
      <c r="G7" s="25"/>
      <c r="H7" s="25"/>
    </row>
    <row r="8" spans="1:8" s="20" customFormat="1" ht="9.75" customHeight="1">
      <c r="A8" s="12"/>
      <c r="B8" s="13"/>
      <c r="C8" s="25"/>
      <c r="D8" s="25"/>
      <c r="E8" s="12"/>
      <c r="F8" s="25"/>
      <c r="G8" s="25"/>
      <c r="H8" s="25"/>
    </row>
    <row r="9" spans="1:8" ht="19.5" customHeight="1">
      <c r="A9" s="17" t="s">
        <v>69</v>
      </c>
      <c r="B9" s="17"/>
      <c r="C9" s="16">
        <v>1</v>
      </c>
      <c r="D9" s="16">
        <v>2</v>
      </c>
      <c r="E9" s="16">
        <v>3</v>
      </c>
      <c r="F9" s="16">
        <v>4</v>
      </c>
      <c r="G9" s="16">
        <v>5</v>
      </c>
      <c r="H9" s="16">
        <v>6</v>
      </c>
    </row>
    <row r="10" spans="1:8" ht="19.5" customHeight="1">
      <c r="A10" s="17" t="s">
        <v>70</v>
      </c>
      <c r="B10" s="17"/>
      <c r="C10" s="16">
        <v>0</v>
      </c>
      <c r="D10" s="16">
        <v>0</v>
      </c>
      <c r="E10" s="16">
        <v>0</v>
      </c>
      <c r="F10" s="16">
        <v>0</v>
      </c>
      <c r="G10" s="16">
        <v>0</v>
      </c>
      <c r="H10" s="16">
        <v>0</v>
      </c>
    </row>
    <row r="11" spans="1:8" ht="19.5" customHeight="1">
      <c r="A11" s="17"/>
      <c r="B11" s="18"/>
      <c r="C11" s="18"/>
      <c r="D11" s="18"/>
      <c r="E11" s="18"/>
      <c r="F11" s="18"/>
      <c r="G11" s="18"/>
      <c r="H11" s="27"/>
    </row>
    <row r="12" spans="1:8" ht="19.5" customHeight="1">
      <c r="A12" s="17"/>
      <c r="B12" s="18"/>
      <c r="C12" s="18"/>
      <c r="D12" s="18"/>
      <c r="E12" s="18"/>
      <c r="F12" s="18"/>
      <c r="G12" s="18"/>
      <c r="H12" s="18"/>
    </row>
    <row r="13" spans="1:8" ht="19.5" customHeight="1">
      <c r="A13" s="17"/>
      <c r="B13" s="18"/>
      <c r="C13" s="18"/>
      <c r="D13" s="18"/>
      <c r="E13" s="18"/>
      <c r="F13" s="18"/>
      <c r="G13" s="18"/>
      <c r="H13" s="18"/>
    </row>
    <row r="14" spans="1:8" ht="19.5" customHeight="1">
      <c r="A14" s="17"/>
      <c r="B14" s="18"/>
      <c r="C14" s="18"/>
      <c r="D14" s="18"/>
      <c r="E14" s="18"/>
      <c r="F14" s="18"/>
      <c r="G14" s="18"/>
      <c r="H14" s="18"/>
    </row>
    <row r="15" spans="1:8" ht="19.5" customHeight="1">
      <c r="A15" s="17"/>
      <c r="B15" s="18"/>
      <c r="C15" s="18"/>
      <c r="D15" s="18"/>
      <c r="E15" s="18"/>
      <c r="F15" s="18"/>
      <c r="G15" s="18"/>
      <c r="H15" s="18"/>
    </row>
    <row r="16" spans="1:8" ht="19.5" customHeight="1">
      <c r="A16" s="17"/>
      <c r="B16" s="18"/>
      <c r="C16" s="18"/>
      <c r="D16" s="18"/>
      <c r="E16" s="18"/>
      <c r="F16" s="18"/>
      <c r="G16" s="18"/>
      <c r="H16" s="18"/>
    </row>
    <row r="17" ht="14.25">
      <c r="A17" t="s">
        <v>322</v>
      </c>
    </row>
  </sheetData>
  <sheetProtection/>
  <mergeCells count="13">
    <mergeCell ref="A2:H2"/>
    <mergeCell ref="A5:B5"/>
    <mergeCell ref="E5:G5"/>
    <mergeCell ref="A9:B9"/>
    <mergeCell ref="A10:B10"/>
    <mergeCell ref="A6:A8"/>
    <mergeCell ref="B6:B8"/>
    <mergeCell ref="C5:C8"/>
    <mergeCell ref="D5:D8"/>
    <mergeCell ref="E6:E8"/>
    <mergeCell ref="F6:F8"/>
    <mergeCell ref="G6:G8"/>
    <mergeCell ref="H5:H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Administrator</cp:lastModifiedBy>
  <cp:lastPrinted>2019-06-15T09:29:53Z</cp:lastPrinted>
  <dcterms:created xsi:type="dcterms:W3CDTF">1996-12-17T01:32:42Z</dcterms:created>
  <dcterms:modified xsi:type="dcterms:W3CDTF">2022-09-15T15:06:10Z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2052-11.1.0.11544</vt:lpwstr>
  </property>
  <property fmtid="{D5CDD505-2E9C-101B-9397-08002B2CF9AE}" pid="4" name="I">
    <vt:lpwstr>600EC3CB70D542C989423B3BF2254C8E</vt:lpwstr>
  </property>
</Properties>
</file>