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资金支出_分资金（单位_万元）" sheetId="1" r:id="rId1"/>
  </sheets>
  <calcPr calcId="144525"/>
</workbook>
</file>

<file path=xl/sharedStrings.xml><?xml version="1.0" encoding="utf-8"?>
<sst xmlns="http://schemas.openxmlformats.org/spreadsheetml/2006/main" count="36" uniqueCount="36">
  <si>
    <t>2022年1-6月直达资金支出明细表</t>
  </si>
  <si>
    <t>单位：万元</t>
  </si>
  <si>
    <t>专项资金</t>
  </si>
  <si>
    <t>指标金额</t>
  </si>
  <si>
    <t>支出金额</t>
  </si>
  <si>
    <t>支出进度</t>
  </si>
  <si>
    <t>支持基层落实减税降费和重点民生等专项转移支付</t>
  </si>
  <si>
    <t xml:space="preserve">    增值税留抵退税资金转移支付</t>
  </si>
  <si>
    <t xml:space="preserve">    补充县区财力资金转移支付</t>
  </si>
  <si>
    <t xml:space="preserve">    其他减税降费资金转移支付</t>
  </si>
  <si>
    <t>共同财政事权转移支付</t>
  </si>
  <si>
    <t xml:space="preserve">    就业补助资金</t>
  </si>
  <si>
    <t xml:space="preserve">    基本公共卫生服务补助资金</t>
  </si>
  <si>
    <t xml:space="preserve">    困难群众救助补助经费</t>
  </si>
  <si>
    <t xml:space="preserve">    林业改革发展资金</t>
  </si>
  <si>
    <t xml:space="preserve">    农业生产发展资金</t>
  </si>
  <si>
    <t xml:space="preserve">    机关事业单位养老保险制度改革补助经费</t>
  </si>
  <si>
    <t xml:space="preserve">    医疗服务与保障能力提升补助资金</t>
  </si>
  <si>
    <t xml:space="preserve">    医疗救助补助资金</t>
  </si>
  <si>
    <t xml:space="preserve">    学生资助补助经费</t>
  </si>
  <si>
    <t xml:space="preserve">    城乡义务教育补助经费</t>
  </si>
  <si>
    <t xml:space="preserve">    残疾人事业发展补助经费</t>
  </si>
  <si>
    <t xml:space="preserve">    计划生育转移支付资金</t>
  </si>
  <si>
    <t xml:space="preserve">    成品油税费改革转移支付</t>
  </si>
  <si>
    <t xml:space="preserve">    城乡居民基本医疗保险补助</t>
  </si>
  <si>
    <t xml:space="preserve">    城乡居民基本养老保险补助经费</t>
  </si>
  <si>
    <t xml:space="preserve">    基本药物制度补助资金</t>
  </si>
  <si>
    <t xml:space="preserve">    中央财政城镇保障性安居工程补助资金</t>
  </si>
  <si>
    <t xml:space="preserve">    优抚对象医疗保障经费</t>
  </si>
  <si>
    <t xml:space="preserve">    优抚对象补助经费</t>
  </si>
  <si>
    <t>一般性转移支付</t>
  </si>
  <si>
    <t xml:space="preserve">    县级基本财力保障机制奖补资金</t>
  </si>
  <si>
    <t xml:space="preserve">    中央财政衔接推进乡村振兴补助资金</t>
  </si>
  <si>
    <t>专项转移支付</t>
  </si>
  <si>
    <t xml:space="preserve">    普惠金融发展专项资金</t>
  </si>
  <si>
    <t>合   计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</si>
</sst>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27">
    <font>
      <sz val="10"/>
      <name val="Arial"/>
      <charset val="0"/>
    </font>
    <font>
      <b/>
      <sz val="16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宋体"/>
      <charset val="0"/>
    </font>
    <font>
      <sz val="12"/>
      <name val="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/>
    <xf numFmtId="4" fontId="5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/>
    <xf numFmtId="0" fontId="5" fillId="0" borderId="2" xfId="0" applyFont="1" applyBorder="1" applyAlignment="1"/>
    <xf numFmtId="0" fontId="6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3"/>
  <sheetViews>
    <sheetView tabSelected="1" topLeftCell="A25" workbookViewId="0">
      <selection activeCell="A29" sqref="A29"/>
    </sheetView>
  </sheetViews>
  <sheetFormatPr defaultColWidth="9.14285714285714" defaultRowHeight="12.75" outlineLevelCol="3"/>
  <cols>
    <col min="1" max="1" width="60.7142857142857" customWidth="1"/>
    <col min="2" max="4" width="18.7142857142857" customWidth="1"/>
  </cols>
  <sheetData>
    <row r="1" ht="36" customHeight="1" spans="1:4">
      <c r="A1" s="1" t="s">
        <v>0</v>
      </c>
      <c r="B1" s="1"/>
      <c r="C1" s="1"/>
      <c r="D1" s="2"/>
    </row>
    <row r="2" ht="19" customHeight="1" spans="1:4">
      <c r="A2" s="3" t="s">
        <v>1</v>
      </c>
      <c r="B2" s="3"/>
      <c r="C2" s="3"/>
      <c r="D2" s="3"/>
    </row>
    <row r="3" ht="31" customHeight="1" spans="1:4">
      <c r="A3" s="4" t="s">
        <v>2</v>
      </c>
      <c r="B3" s="4" t="s">
        <v>3</v>
      </c>
      <c r="C3" s="5" t="s">
        <v>4</v>
      </c>
      <c r="D3" s="5" t="s">
        <v>5</v>
      </c>
    </row>
    <row r="4" ht="30" customHeight="1" spans="1:4">
      <c r="A4" s="6" t="s">
        <v>6</v>
      </c>
      <c r="B4" s="7">
        <f>SUM(B5:B7)</f>
        <v>50879</v>
      </c>
      <c r="C4" s="7">
        <f>SUM(C5:C7)</f>
        <v>35215.11</v>
      </c>
      <c r="D4" s="8">
        <f t="shared" ref="D4:D11" si="0">C4/B4</f>
        <v>0.692134475913442</v>
      </c>
    </row>
    <row r="5" ht="30" customHeight="1" spans="1:4">
      <c r="A5" s="9" t="s">
        <v>7</v>
      </c>
      <c r="B5" s="7">
        <v>28701</v>
      </c>
      <c r="C5" s="7">
        <v>21620.47</v>
      </c>
      <c r="D5" s="8">
        <f t="shared" si="0"/>
        <v>0.753300233441344</v>
      </c>
    </row>
    <row r="6" ht="30" customHeight="1" spans="1:4">
      <c r="A6" s="9" t="s">
        <v>8</v>
      </c>
      <c r="B6" s="7">
        <v>2809</v>
      </c>
      <c r="C6" s="7">
        <v>2232</v>
      </c>
      <c r="D6" s="8">
        <f t="shared" si="0"/>
        <v>0.794588821644713</v>
      </c>
    </row>
    <row r="7" ht="30" customHeight="1" spans="1:4">
      <c r="A7" s="9" t="s">
        <v>9</v>
      </c>
      <c r="B7" s="7">
        <v>19369</v>
      </c>
      <c r="C7" s="7">
        <v>11362.64</v>
      </c>
      <c r="D7" s="8">
        <f t="shared" si="0"/>
        <v>0.586640508028293</v>
      </c>
    </row>
    <row r="8" ht="30" customHeight="1" spans="1:4">
      <c r="A8" s="6" t="s">
        <v>10</v>
      </c>
      <c r="B8" s="7">
        <f>SUM(B9:B27)</f>
        <v>36319.85</v>
      </c>
      <c r="C8" s="7">
        <f>SUM(C9:C27)</f>
        <v>24418.55</v>
      </c>
      <c r="D8" s="8">
        <f t="shared" si="0"/>
        <v>0.672319681937012</v>
      </c>
    </row>
    <row r="9" ht="30" customHeight="1" spans="1:4">
      <c r="A9" s="9" t="s">
        <v>11</v>
      </c>
      <c r="B9" s="7">
        <v>1200</v>
      </c>
      <c r="C9" s="7">
        <v>1200</v>
      </c>
      <c r="D9" s="8">
        <f t="shared" si="0"/>
        <v>1</v>
      </c>
    </row>
    <row r="10" ht="30" customHeight="1" spans="1:4">
      <c r="A10" s="9" t="s">
        <v>12</v>
      </c>
      <c r="B10" s="7">
        <v>4110</v>
      </c>
      <c r="C10" s="7">
        <v>4110</v>
      </c>
      <c r="D10" s="8">
        <f t="shared" si="0"/>
        <v>1</v>
      </c>
    </row>
    <row r="11" ht="30" customHeight="1" spans="1:4">
      <c r="A11" s="9" t="s">
        <v>13</v>
      </c>
      <c r="B11" s="7">
        <v>1599</v>
      </c>
      <c r="C11" s="7">
        <v>1532.5</v>
      </c>
      <c r="D11" s="8">
        <f t="shared" si="0"/>
        <v>0.958411507191995</v>
      </c>
    </row>
    <row r="12" ht="30" customHeight="1" spans="1:4">
      <c r="A12" s="9" t="s">
        <v>14</v>
      </c>
      <c r="B12" s="7">
        <v>14.74</v>
      </c>
      <c r="C12" s="7">
        <v>0</v>
      </c>
      <c r="D12" s="8">
        <f t="shared" ref="D12:D33" si="1">C12/B12</f>
        <v>0</v>
      </c>
    </row>
    <row r="13" ht="30" customHeight="1" spans="1:4">
      <c r="A13" s="9" t="s">
        <v>15</v>
      </c>
      <c r="B13" s="7">
        <v>120</v>
      </c>
      <c r="C13" s="7">
        <v>0</v>
      </c>
      <c r="D13" s="8">
        <f t="shared" si="1"/>
        <v>0</v>
      </c>
    </row>
    <row r="14" ht="30" customHeight="1" spans="1:4">
      <c r="A14" s="9" t="s">
        <v>16</v>
      </c>
      <c r="B14" s="7">
        <v>529</v>
      </c>
      <c r="C14" s="7">
        <v>529</v>
      </c>
      <c r="D14" s="8">
        <f t="shared" si="1"/>
        <v>1</v>
      </c>
    </row>
    <row r="15" ht="30" customHeight="1" spans="1:4">
      <c r="A15" s="9" t="s">
        <v>17</v>
      </c>
      <c r="B15" s="7">
        <v>33.44</v>
      </c>
      <c r="C15" s="7">
        <v>0.77</v>
      </c>
      <c r="D15" s="8">
        <f t="shared" si="1"/>
        <v>0.0230263157894737</v>
      </c>
    </row>
    <row r="16" ht="30" customHeight="1" spans="1:4">
      <c r="A16" s="9" t="s">
        <v>18</v>
      </c>
      <c r="B16" s="7">
        <v>397.54</v>
      </c>
      <c r="C16" s="7">
        <v>397.54</v>
      </c>
      <c r="D16" s="8">
        <f t="shared" si="1"/>
        <v>1</v>
      </c>
    </row>
    <row r="17" ht="30" customHeight="1" spans="1:4">
      <c r="A17" s="9" t="s">
        <v>19</v>
      </c>
      <c r="B17" s="7">
        <v>36.8</v>
      </c>
      <c r="C17" s="7">
        <v>8.03</v>
      </c>
      <c r="D17" s="8">
        <f t="shared" si="1"/>
        <v>0.21820652173913</v>
      </c>
    </row>
    <row r="18" ht="30" customHeight="1" spans="1:4">
      <c r="A18" s="9" t="s">
        <v>20</v>
      </c>
      <c r="B18" s="7">
        <v>8448</v>
      </c>
      <c r="C18" s="7">
        <f>3373.48+20.79</f>
        <v>3394.27</v>
      </c>
      <c r="D18" s="8">
        <f t="shared" si="1"/>
        <v>0.401783854166667</v>
      </c>
    </row>
    <row r="19" ht="30" customHeight="1" spans="1:4">
      <c r="A19" s="9" t="s">
        <v>21</v>
      </c>
      <c r="B19" s="7">
        <v>63.6</v>
      </c>
      <c r="C19" s="7">
        <v>1.72</v>
      </c>
      <c r="D19" s="8">
        <f t="shared" si="1"/>
        <v>0.0270440251572327</v>
      </c>
    </row>
    <row r="20" ht="30" customHeight="1" spans="1:4">
      <c r="A20" s="9" t="s">
        <v>22</v>
      </c>
      <c r="B20" s="7">
        <v>521.49</v>
      </c>
      <c r="C20" s="7">
        <v>0</v>
      </c>
      <c r="D20" s="8">
        <f t="shared" si="1"/>
        <v>0</v>
      </c>
    </row>
    <row r="21" ht="30" customHeight="1" spans="1:4">
      <c r="A21" s="9" t="s">
        <v>23</v>
      </c>
      <c r="B21" s="7">
        <v>38.88</v>
      </c>
      <c r="C21" s="7">
        <v>0</v>
      </c>
      <c r="D21" s="8">
        <f t="shared" si="1"/>
        <v>0</v>
      </c>
    </row>
    <row r="22" ht="30" customHeight="1" spans="1:4">
      <c r="A22" s="9" t="s">
        <v>24</v>
      </c>
      <c r="B22" s="7">
        <v>9522.3</v>
      </c>
      <c r="C22" s="7">
        <v>9522.3</v>
      </c>
      <c r="D22" s="8">
        <f t="shared" si="1"/>
        <v>1</v>
      </c>
    </row>
    <row r="23" ht="30" customHeight="1" spans="1:4">
      <c r="A23" s="9" t="s">
        <v>25</v>
      </c>
      <c r="B23" s="7">
        <v>2103.2</v>
      </c>
      <c r="C23" s="7">
        <v>2103.2</v>
      </c>
      <c r="D23" s="8">
        <f t="shared" si="1"/>
        <v>1</v>
      </c>
    </row>
    <row r="24" ht="30" customHeight="1" spans="1:4">
      <c r="A24" s="9" t="s">
        <v>26</v>
      </c>
      <c r="B24" s="7">
        <v>70</v>
      </c>
      <c r="C24" s="7">
        <v>59.9</v>
      </c>
      <c r="D24" s="8">
        <f t="shared" si="1"/>
        <v>0.855714285714286</v>
      </c>
    </row>
    <row r="25" ht="30" customHeight="1" spans="1:4">
      <c r="A25" s="9" t="s">
        <v>27</v>
      </c>
      <c r="B25" s="7">
        <v>5381.78</v>
      </c>
      <c r="C25" s="7">
        <v>482</v>
      </c>
      <c r="D25" s="8">
        <f t="shared" si="1"/>
        <v>0.089561446212963</v>
      </c>
    </row>
    <row r="26" ht="30" customHeight="1" spans="1:4">
      <c r="A26" s="9" t="s">
        <v>28</v>
      </c>
      <c r="B26" s="7">
        <v>92.64</v>
      </c>
      <c r="C26" s="7">
        <v>6.6</v>
      </c>
      <c r="D26" s="8">
        <f t="shared" si="1"/>
        <v>0.0712435233160622</v>
      </c>
    </row>
    <row r="27" ht="30" customHeight="1" spans="1:4">
      <c r="A27" s="9" t="s">
        <v>29</v>
      </c>
      <c r="B27" s="7">
        <v>2037.44</v>
      </c>
      <c r="C27" s="7">
        <v>1070.72</v>
      </c>
      <c r="D27" s="8">
        <f t="shared" si="1"/>
        <v>0.525522223967332</v>
      </c>
    </row>
    <row r="28" ht="30" customHeight="1" spans="1:4">
      <c r="A28" s="6" t="s">
        <v>30</v>
      </c>
      <c r="B28" s="7">
        <f>SUM(B29:B30)</f>
        <v>823</v>
      </c>
      <c r="C28" s="7">
        <f>SUM(C29:C30)</f>
        <v>823</v>
      </c>
      <c r="D28" s="8">
        <f t="shared" si="1"/>
        <v>1</v>
      </c>
    </row>
    <row r="29" ht="30" customHeight="1" spans="1:4">
      <c r="A29" s="10" t="s">
        <v>31</v>
      </c>
      <c r="B29" s="7">
        <v>277</v>
      </c>
      <c r="C29" s="7">
        <v>277</v>
      </c>
      <c r="D29" s="8">
        <f t="shared" si="1"/>
        <v>1</v>
      </c>
    </row>
    <row r="30" ht="30" customHeight="1" spans="1:4">
      <c r="A30" s="10" t="s">
        <v>32</v>
      </c>
      <c r="B30" s="7">
        <v>546</v>
      </c>
      <c r="C30" s="7">
        <v>546</v>
      </c>
      <c r="D30" s="8">
        <f t="shared" si="1"/>
        <v>1</v>
      </c>
    </row>
    <row r="31" ht="30" customHeight="1" spans="1:4">
      <c r="A31" s="6" t="s">
        <v>33</v>
      </c>
      <c r="B31" s="7">
        <f>B32</f>
        <v>26</v>
      </c>
      <c r="C31" s="7">
        <v>0</v>
      </c>
      <c r="D31" s="8">
        <f t="shared" si="1"/>
        <v>0</v>
      </c>
    </row>
    <row r="32" ht="30" customHeight="1" spans="1:4">
      <c r="A32" s="10" t="s">
        <v>34</v>
      </c>
      <c r="B32" s="7">
        <v>26</v>
      </c>
      <c r="C32" s="7">
        <v>0</v>
      </c>
      <c r="D32" s="8">
        <f t="shared" si="1"/>
        <v>0</v>
      </c>
    </row>
    <row r="33" ht="30" customHeight="1" spans="1:4">
      <c r="A33" s="11" t="s">
        <v>35</v>
      </c>
      <c r="B33" s="7">
        <f>B31+B28+B4+B8</f>
        <v>88047.85</v>
      </c>
      <c r="C33" s="7">
        <f>C28+C4+C8</f>
        <v>60456.66</v>
      </c>
      <c r="D33" s="8">
        <f t="shared" si="1"/>
        <v>0.686634142684915</v>
      </c>
    </row>
  </sheetData>
  <mergeCells count="2">
    <mergeCell ref="A1:D1"/>
    <mergeCell ref="A2:D2"/>
  </mergeCells>
  <pageMargins left="0.75" right="0.75" top="1" bottom="1" header="0.5" footer="0.5"/>
  <pageSetup paperSize="9" scale="73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资金支出_分资金（单位_万元）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chen_cyy</cp:lastModifiedBy>
  <dcterms:created xsi:type="dcterms:W3CDTF">2022-07-27T03:22:00Z</dcterms:created>
  <dcterms:modified xsi:type="dcterms:W3CDTF">2022-09-01T01:31:46Z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9896E77029934CCAAD5EBA5E0D2557B8</vt:lpwstr>
  </property>
</Properties>
</file>