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490" firstSheet="9" activeTab="9"/>
  </bookViews>
  <sheets>
    <sheet name="目录" sheetId="21" r:id="rId1"/>
    <sheet name="收支预算总表（附件1）" sheetId="10" r:id="rId2"/>
    <sheet name="财政拨款收支总表（附件2）" sheetId="2" r:id="rId3"/>
    <sheet name="部门支出预算总表（附件3）" sheetId="3" r:id="rId4"/>
    <sheet name="部门收入预算总表（附件4）" sheetId="4" r:id="rId5"/>
    <sheet name="一般公共预算支出预算表（附件5）" sheetId="5" r:id="rId6"/>
    <sheet name="基本支出经济分类（分性质）（附件6）" sheetId="11" r:id="rId7"/>
    <sheet name="一般公共预算基本支出按功能科目分类（附件7）" sheetId="6" r:id="rId8"/>
    <sheet name="一般公共预算基本支出按经济分类（附件8）" sheetId="7" r:id="rId9"/>
    <sheet name="政府预算支出经济分类（附件9）" sheetId="12" r:id="rId10"/>
    <sheet name="“三公”经费预算表（附件10）" sheetId="9" r:id="rId11"/>
    <sheet name="政府性基金预算支出（附件11）" sheetId="13" r:id="rId12"/>
    <sheet name="政府性基金预算收入表（附件12）" sheetId="14" r:id="rId13"/>
    <sheet name="政府基金预算收入支出总表（附件13）" sheetId="15" r:id="rId14"/>
    <sheet name="国有资本经营收入支出总表（附件14）" sheetId="16" r:id="rId15"/>
    <sheet name="国有资本经营收入表（附件15）" sheetId="17" r:id="rId16"/>
    <sheet name="国有资本经营支出表（附件16）" sheetId="18" r:id="rId17"/>
    <sheet name="项目绩效目标简表（附件17）" sheetId="19" r:id="rId18"/>
    <sheet name="部门整体支出绩效目标表（附件18）" sheetId="20" r:id="rId19"/>
  </sheets>
  <definedNames>
    <definedName name="_xlnm.Print_Area" localSheetId="10">'“三公”经费预算表（附件10）'!$A$1:$F$6</definedName>
    <definedName name="_xlnm.Print_Area" localSheetId="4">'部门收入预算总表（附件4）'!$A$1:$K$8</definedName>
    <definedName name="_xlnm.Print_Area" localSheetId="3">'部门支出预算总表（附件3）'!$A$1:$R$27</definedName>
    <definedName name="_xlnm.Print_Area" localSheetId="2">'财政拨款收支总表（附件2）'!$A$1:$F$28</definedName>
    <definedName name="_xlnm.Print_Area" localSheetId="7">'一般公共预算基本支出按功能科目分类（附件7）'!$A$1:$H$13</definedName>
    <definedName name="_xlnm.Print_Area" localSheetId="8">'一般公共预算基本支出按经济分类（附件8）'!$A$1:$B$44</definedName>
    <definedName name="_xlnm.Print_Area" localSheetId="5">'一般公共预算支出预算表（附件5）'!$A$1:$J$27</definedName>
    <definedName name="_xlnm.Print_Area">#N/A</definedName>
    <definedName name="_xlnm.Print_Titles" localSheetId="10">'“三公”经费预算表（附件10）'!$1:$5</definedName>
    <definedName name="_xlnm.Print_Titles" localSheetId="4">'部门收入预算总表（附件4）'!$1:$6</definedName>
    <definedName name="_xlnm.Print_Titles" localSheetId="3">'部门支出预算总表（附件3）'!$1:$6</definedName>
    <definedName name="_xlnm.Print_Titles" localSheetId="2">'财政拨款收支总表（附件2）'!$1:$5</definedName>
    <definedName name="_xlnm.Print_Titles" localSheetId="7">'一般公共预算基本支出按功能科目分类（附件7）'!$1:$5</definedName>
    <definedName name="_xlnm.Print_Titles" localSheetId="8">'一般公共预算基本支出按经济分类（附件8）'!$1:$4</definedName>
    <definedName name="_xlnm.Print_Titles" localSheetId="5">'一般公共预算支出预算表（附件5）'!$1:$6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<sst xmlns="http://schemas.openxmlformats.org/spreadsheetml/2006/main" count="800" uniqueCount="410">
  <si>
    <t>______(单位）部门预算公开目录表</t>
  </si>
  <si>
    <t>编号</t>
  </si>
  <si>
    <t>摘要</t>
  </si>
  <si>
    <t>部门预算说明（包含部门主要职责、机构设置情况、部门收支总体情况、一般公共预算拨款支出情况、机关运行经费、三公经费情况、政府采购、预算绩效管理情况、国有资产占用使用情况、名词解释等）</t>
  </si>
  <si>
    <t>部门收支总表</t>
  </si>
  <si>
    <t>财政拨款收支总体情况表</t>
  </si>
  <si>
    <t>部门支出总体情况表</t>
  </si>
  <si>
    <t>部门收入总体情况表</t>
  </si>
  <si>
    <t>一般公共预算支出情况表</t>
  </si>
  <si>
    <t>基本支出经济分类情况表（分性质）</t>
  </si>
  <si>
    <t>一般公共预算基本支出明细表（按功能分类）</t>
  </si>
  <si>
    <t>一般公共预算基本支出明细表（按经济分类）</t>
  </si>
  <si>
    <t>预算支出表（政府预算支出经济分类）</t>
  </si>
  <si>
    <t>三公经费预算表</t>
  </si>
  <si>
    <t>政府性基金预算支出情况表</t>
  </si>
  <si>
    <t>政府性基金预算收入情况表</t>
  </si>
  <si>
    <t>政府性基金收入支出总表</t>
  </si>
  <si>
    <t>国有资本经营预算收支总表</t>
  </si>
  <si>
    <t>国有资本经营预算收入表</t>
  </si>
  <si>
    <t>国有资本经营预算支出表</t>
  </si>
  <si>
    <t>项目支出绩效目标简表</t>
  </si>
  <si>
    <t>部门整体支出绩效目标表</t>
  </si>
  <si>
    <t>2021年收支预算总表</t>
  </si>
  <si>
    <t>单位:圭塘街道办事处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</si>
  <si>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</si>
  <si>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</si>
  <si>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</si>
  <si>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</si>
  <si>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</si>
  <si>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</si>
  <si>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</si>
  <si>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</si>
  <si>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</si>
  <si>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</si>
  <si>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</si>
  <si>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</si>
  <si>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</si>
  <si>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</si>
  <si>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</si>
  <si>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</si>
  <si>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经常性业务专项</t>
  </si>
  <si>
    <t xml:space="preserve">    一次性业务专项</t>
  </si>
  <si>
    <t xml:space="preserve">    公用专项</t>
  </si>
  <si>
    <t>三、事业单位经营支出</t>
  </si>
  <si>
    <t>四、一般专项支出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</si>
  <si>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</si>
  <si>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</si>
  <si>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</si>
  <si>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</si>
  <si>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</si>
  <si>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</si>
  <si>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</si>
  <si>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</si>
  <si>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</si>
  <si>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</si>
  <si>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</si>
  <si>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</si>
  <si>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</si>
  <si>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</si>
  <si>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</si>
  <si>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</si>
  <si>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</si>
  <si>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</si>
  <si>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</si>
  <si>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</si>
  <si>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</si>
  <si>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</si>
  <si>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</si>
  <si>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</si>
  <si>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</si>
  <si>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</si>
  <si>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</si>
  <si>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</si>
  <si>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</si>
  <si>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</si>
  <si>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</si>
  <si>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</si>
  <si>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</si>
  <si>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</si>
  <si>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</si>
  <si>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</si>
  <si>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</si>
  <si>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</si>
  <si>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</si>
  <si>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</si>
  <si>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</si>
  <si>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</si>
  <si>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</si>
  <si>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一般专项支出</t>
  </si>
  <si>
    <t>二、结转下年</t>
  </si>
  <si>
    <t>收 入 总 计</t>
  </si>
  <si>
    <t>支 出 总 计</t>
  </si>
  <si>
    <t>2021年支出预算总表（分项目类别）</t>
  </si>
  <si>
    <t>单位名称:圭塘街道办事处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</si>
  <si>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</si>
  <si>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</si>
  <si>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</si>
  <si>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</si>
  <si>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</si>
  <si>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</si>
  <si>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</si>
  <si>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</si>
  <si>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</si>
  <si>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经常性业务专项</t>
  </si>
  <si>
    <t>一次性业务专项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</si>
  <si>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</si>
  <si>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</si>
  <si>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</si>
  <si>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</si>
  <si>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</si>
  <si>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</si>
  <si>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</si>
  <si>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</si>
  <si>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</si>
  <si>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**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</si>
  <si>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</si>
  <si>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</si>
  <si>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</si>
  <si>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</si>
  <si>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</si>
  <si>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</si>
  <si>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</si>
  <si>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</si>
  <si>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>055001</t>
  </si>
  <si>
    <t xml:space="preserve">    行政运行（政府办公厅（室）及相关机构事务）</t>
  </si>
  <si>
    <t>29</t>
  </si>
  <si>
    <t xml:space="preserve">  群众团体事务</t>
  </si>
  <si>
    <t xml:space="preserve">  29</t>
  </si>
  <si>
    <t>99</t>
  </si>
  <si>
    <t xml:space="preserve">    其他群众团体事务支出</t>
  </si>
  <si>
    <t>32</t>
  </si>
  <si>
    <t xml:space="preserve">  组织事务</t>
  </si>
  <si>
    <t xml:space="preserve">  32</t>
  </si>
  <si>
    <t xml:space="preserve">    其他组织事务支出</t>
  </si>
  <si>
    <t>38</t>
  </si>
  <si>
    <t xml:space="preserve">  市场监督管理事务</t>
  </si>
  <si>
    <t xml:space="preserve">  38</t>
  </si>
  <si>
    <t>16</t>
  </si>
  <si>
    <t xml:space="preserve">    食品安全监管</t>
  </si>
  <si>
    <t>208</t>
  </si>
  <si>
    <t>其他人力资源和社会保障管理事务支出</t>
  </si>
  <si>
    <t xml:space="preserve">  208</t>
  </si>
  <si>
    <t xml:space="preserve">  人力资源和社会保障管理事务</t>
  </si>
  <si>
    <t xml:space="preserve">    208</t>
  </si>
  <si>
    <t xml:space="preserve">  01</t>
  </si>
  <si>
    <t xml:space="preserve">    其他人力资源和社会保障管理事务支出</t>
  </si>
  <si>
    <t>02</t>
  </si>
  <si>
    <t xml:space="preserve">  民政管理事务</t>
  </si>
  <si>
    <t xml:space="preserve">  02</t>
  </si>
  <si>
    <t>08</t>
  </si>
  <si>
    <t xml:space="preserve">    基层政权和社区建设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</si>
  <si>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</si>
  <si>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</si>
  <si>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</si>
  <si>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</si>
  <si>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</si>
  <si>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</si>
  <si>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212</t>
  </si>
  <si>
    <t>城管执法</t>
  </si>
  <si>
    <t xml:space="preserve">  212</t>
  </si>
  <si>
    <t xml:space="preserve">  城乡社区管理事务</t>
  </si>
  <si>
    <t xml:space="preserve">    212</t>
  </si>
  <si>
    <t>04</t>
  </si>
  <si>
    <t xml:space="preserve">    城管执法</t>
  </si>
  <si>
    <t>城市管理（及环保、规划）专项支出</t>
  </si>
  <si>
    <t>其他社会保障和就业支出</t>
  </si>
  <si>
    <t>综合治理专项支出</t>
  </si>
  <si>
    <t>经济发展专项</t>
  </si>
  <si>
    <t>其他专项</t>
  </si>
  <si>
    <t>收入预算总表</t>
  </si>
  <si>
    <t>单位名称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</si>
  <si>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</si>
  <si>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</si>
  <si>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</si>
  <si>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</si>
  <si>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</si>
  <si>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</si>
  <si>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</si>
  <si>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</si>
  <si>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</si>
  <si>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奎塘街道办事处</t>
  </si>
  <si>
    <t>2021年一般公共预算支出情况表</t>
  </si>
  <si>
    <t xml:space="preserve">总计 </t>
  </si>
  <si>
    <t>一般公共服务支出</t>
  </si>
  <si>
    <t>社会保障和就业支出</t>
  </si>
  <si>
    <t>城乡社区支出</t>
  </si>
  <si>
    <t>2021年基本支出表</t>
  </si>
  <si>
    <t>经济科目名称</t>
  </si>
  <si>
    <t>基金预算</t>
  </si>
  <si>
    <t xml:space="preserve">  基本工资</t>
  </si>
  <si>
    <t xml:space="preserve">  在职人员津补贴</t>
  </si>
  <si>
    <t xml:space="preserve">  卫生费补贴</t>
  </si>
  <si>
    <t xml:space="preserve">  特殊岗位津贴</t>
  </si>
  <si>
    <t xml:space="preserve">  奖金</t>
  </si>
  <si>
    <t xml:space="preserve">  伙食补助费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</si>
  <si>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</si>
  <si>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</si>
  <si>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</si>
  <si>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</si>
  <si>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</si>
  <si>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</si>
  <si>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</si>
  <si>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其他工资福利支出(一)</t>
  </si>
  <si>
    <t xml:space="preserve">  其他工资福利支出(二)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</si>
  <si>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</si>
  <si>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</si>
  <si>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</si>
  <si>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</si>
  <si>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</si>
  <si>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</si>
  <si>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</si>
  <si>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</si>
  <si>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</si>
  <si>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培训费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</si>
  <si>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</si>
  <si>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</si>
  <si>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</si>
  <si>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</si>
  <si>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其他商品和服务支出一</t>
  </si>
  <si>
    <t xml:space="preserve">  退休费</t>
  </si>
  <si>
    <t xml:space="preserve">  生活补助</t>
  </si>
  <si>
    <t xml:space="preserve">  医疗费补助</t>
  </si>
  <si>
    <t xml:space="preserve">  独生子女费</t>
  </si>
  <si>
    <t xml:space="preserve">  生活补助(三)</t>
  </si>
  <si>
    <t xml:space="preserve">  离退人员工作经费  </t>
  </si>
  <si>
    <t xml:space="preserve">  离退休人员独生子女奖励</t>
  </si>
  <si>
    <t xml:space="preserve">                              一般公共预算基本支出表</t>
  </si>
  <si>
    <t>功能科目编码</t>
  </si>
  <si>
    <t xml:space="preserve"> 功能科目名称</t>
  </si>
  <si>
    <t>基本支出（按经济科目分类）</t>
  </si>
  <si>
    <t>工资福利支出（301）</t>
  </si>
  <si>
    <t>商品和服务支出（302）</t>
  </si>
  <si>
    <t>对个人和家庭的补助（303）</t>
  </si>
  <si>
    <t>预算数</t>
  </si>
  <si>
    <t>2021年预算支出表（政府预算支出经济分类）</t>
  </si>
  <si>
    <t>圭塘街道办事处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</si>
  <si>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</si>
  <si>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</si>
  <si>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</si>
  <si>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</si>
  <si>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</si>
  <si>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</si>
  <si>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</si>
  <si>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</si>
  <si>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</si>
  <si>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</si>
  <si>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</si>
  <si>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</si>
  <si>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</si>
  <si>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</si>
  <si>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</si>
  <si>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</si>
  <si>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</si>
  <si>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</si>
  <si>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</si>
  <si>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</si>
  <si>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</si>
  <si>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</si>
  <si>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</si>
  <si>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</si>
  <si>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</si>
  <si>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</si>
  <si>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</si>
  <si>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</si>
  <si>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</si>
  <si>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</si>
  <si>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</si>
  <si>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</si>
  <si>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</si>
  <si>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</si>
  <si>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</si>
  <si>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</si>
  <si>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</si>
  <si>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</si>
  <si>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</si>
  <si>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</si>
  <si>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</si>
  <si>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</si>
  <si>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</si>
  <si>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</si>
  <si>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</si>
  <si>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</si>
  <si>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</si>
  <si>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</si>
  <si>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</si>
  <si>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</si>
  <si>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</si>
  <si>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</si>
  <si>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</si>
  <si>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</si>
  <si>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</si>
  <si>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</si>
  <si>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</si>
  <si>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</si>
  <si>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</si>
  <si>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</si>
  <si>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</si>
  <si>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土地征迁补偿和安置支出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</si>
  <si>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</si>
  <si>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</si>
  <si>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</si>
  <si>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</si>
  <si>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</si>
  <si>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</si>
  <si>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</si>
  <si>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</si>
  <si>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</si>
  <si>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</si>
  <si>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</si>
  <si>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2021年“三公”经费预算表</t>
  </si>
  <si>
    <t>单位名称：圭塘街道办事处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</si>
  <si>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</si>
  <si>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</si>
  <si>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</si>
  <si>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</si>
  <si>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</si>
  <si>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</si>
  <si>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0</t>
  </si>
  <si>
    <t>说明：2021年“三公”经费预算较上年一致，主要原因是厉行节约。</t>
  </si>
  <si>
    <t>政府性基金预算支出表</t>
  </si>
  <si>
    <t>单位名称：</t>
  </si>
  <si>
    <t>说明:因没有政府性基金收入,所以支出数据为0</t>
  </si>
  <si>
    <t>政府性基金预算收入表</t>
  </si>
  <si>
    <t>收入总计</t>
  </si>
  <si>
    <t>项目名称</t>
  </si>
  <si>
    <t>收入</t>
  </si>
  <si>
    <t>支出</t>
  </si>
  <si>
    <t>收入合计</t>
  </si>
  <si>
    <t>支出合计</t>
  </si>
  <si>
    <r>
      <rPr>
        <b/>
        <sz val="12"/>
        <color indexed="8"/>
        <rFont val="方正仿宋简体"/>
        <charset val="134"/>
      </rPr>
      <t>收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入</t>
    </r>
  </si>
  <si>
    <r>
      <rPr>
        <b/>
        <sz val="12"/>
        <color indexed="8"/>
        <rFont val="方正仿宋简体"/>
        <charset val="134"/>
      </rPr>
      <t>支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出</t>
    </r>
  </si>
  <si>
    <r>
      <rPr>
        <b/>
        <sz val="12"/>
        <color indexed="8"/>
        <rFont val="方正仿宋简体"/>
        <charset val="134"/>
      </rPr>
      <t>项</t>
    </r>
    <r>
      <rPr>
        <b/>
        <sz val="12"/>
        <color indexed="8"/>
        <rFont val="Times New Roman"/>
        <charset val="134"/>
      </rPr>
      <t xml:space="preserve">          </t>
    </r>
    <r>
      <rPr>
        <b/>
        <sz val="12"/>
        <color indexed="8"/>
        <rFont val="方正仿宋简体"/>
        <charset val="134"/>
      </rPr>
      <t>目</t>
    </r>
  </si>
  <si>
    <t>国有资本经营收入</t>
  </si>
  <si>
    <t>国有资本经营支出</t>
  </si>
  <si>
    <t>上年结余</t>
  </si>
  <si>
    <t>支出总计</t>
  </si>
  <si>
    <t>2021年项目支出绩效目标简表</t>
  </si>
  <si>
    <t>填报单位：</t>
  </si>
  <si>
    <t>金额：万元</t>
  </si>
  <si>
    <t>项目属性</t>
  </si>
  <si>
    <t>项目金额</t>
  </si>
  <si>
    <t>项目资金总额及构成</t>
  </si>
  <si>
    <t>立项依据</t>
  </si>
  <si>
    <t>长期绩效目标</t>
  </si>
  <si>
    <t>年度绩效目标</t>
  </si>
  <si>
    <t>实施保障措施</t>
  </si>
  <si>
    <t>城市管理专项</t>
  </si>
  <si>
    <t>经常性</t>
  </si>
  <si>
    <t>总额：123万元，其中：申请省级财政万元；申请市级财政万元；区县（市）财政安排50万元。</t>
  </si>
  <si>
    <t>有效管理城市宣传、整改，提高工作积极性，奖惩有据。</t>
  </si>
  <si>
    <t>公共服务专项经费</t>
  </si>
  <si>
    <t>总额：50万元，其中：申请省级财政万元；申请市级财政万元；区县（市）财政安排50万元。</t>
  </si>
  <si>
    <t>社区基础设施和公共服务设施建设管护、治安维护等具有共性的项目作为优先项目，重点向优先项目倾斜，确保项目实施。</t>
  </si>
  <si>
    <t>其他专项经费</t>
  </si>
  <si>
    <t>总额：567万元，其中：申请省级财政万元；申请市级财政万元；区县（市）财政安排567万元。</t>
  </si>
  <si>
    <t>人员经费预算不足和街道其他开支</t>
  </si>
  <si>
    <t>综合治理专项经费</t>
  </si>
  <si>
    <t>全面落实社会治安综治责任制，建立健全各项规章制度，从制度上落实安全保卫措施。</t>
  </si>
  <si>
    <t>2021年部门整体支出绩效目标申报表</t>
  </si>
  <si>
    <t>填报单位（盖章）</t>
  </si>
  <si>
    <t>年度预算申请</t>
  </si>
  <si>
    <t>资金总额：3649.6</t>
  </si>
  <si>
    <t>（万元）</t>
  </si>
  <si>
    <t>按收入性质分：</t>
  </si>
  <si>
    <t>按支出性质分：</t>
  </si>
  <si>
    <t>其中：公共财政拨款：3589.6</t>
  </si>
  <si>
    <r>
      <rPr>
        <sz val="10.5"/>
        <color theme="1"/>
        <rFont val="宋体"/>
        <charset val="134"/>
      </rPr>
      <t>其中：</t>
    </r>
    <r>
      <rPr>
        <sz val="10.5"/>
        <color theme="1"/>
        <rFont val="宋体"/>
        <charset val="134"/>
      </rPr>
      <t> </t>
    </r>
    <r>
      <rPr>
        <sz val="10.5"/>
        <color theme="1"/>
        <rFont val="宋体"/>
        <charset val="134"/>
      </rPr>
      <t>基本支出：2337.3</t>
    </r>
  </si>
  <si>
    <t xml:space="preserve">      纳入预算管理的非税收入拨款：</t>
  </si>
  <si>
    <t xml:space="preserve">       项目支出：1312.3</t>
  </si>
  <si>
    <t xml:space="preserve">      政府性基金拨款：</t>
  </si>
  <si>
    <t xml:space="preserve">       其他支出：</t>
  </si>
  <si>
    <t xml:space="preserve">      国有资本经营收入拨款：</t>
  </si>
  <si>
    <t xml:space="preserve">      纳入专户管理的非税收入拨款：</t>
  </si>
  <si>
    <t xml:space="preserve">      其他资金：</t>
  </si>
  <si>
    <t>部门职能职责</t>
  </si>
  <si>
    <t>圭塘街道党工委是区委的派出机关，是辖区内各项工作的领导核心；街道办事处是区人民政府的派出机关，依法行使相应的政府管理和服务职能。</t>
  </si>
  <si>
    <t>概述</t>
  </si>
  <si>
    <t xml:space="preserve">    1、加强党的建设。落实基层党建工作责任制，统筹街道和社区区域化党建，加强非公有制经济组织和社会组织党建工作，实现党的组织和工作全覆盖。</t>
  </si>
  <si>
    <t xml:space="preserve">    2、统筹区域发展。统筹落实辖区发展的重大决策和建设规划，负责优化发展环境、采集企业信息、服务辖区企业、促进项目发展等工作。</t>
  </si>
  <si>
    <t xml:space="preserve">    3、组织公共服务。组织实施与居民生活密切相关的各项公共服务，落实人力资源社会保障、民政、教育、文化、体育、卫生计生等领域相关法规政策。</t>
  </si>
  <si>
    <t xml:space="preserve">    4、实施公共管理。组织领导和综合协调辖区内城市管理、人口管理、文明创建等地区性、综合性社会管理工作。</t>
  </si>
  <si>
    <t xml:space="preserve">    5、维护公共安全。承担辖区内社会治安综合治理、安全生产等有关工作，接待群众来信来访，反映社情民意，化解矛盾纠纷等。</t>
  </si>
  <si>
    <t xml:space="preserve">    6、监督执法管理。对辖区内各类行政执法工作进行统筹协调，组织开展群众监督和社会监督。</t>
  </si>
  <si>
    <t xml:space="preserve">    7、动员社会参与。动员辖区内各类单位、社会组织、社区居民等社会力量参与社区治理，为社区发展服务。</t>
  </si>
  <si>
    <t xml:space="preserve">    8、保障社区自治。指导社区居委会建设，健全社区自治平台，组织驻区单位和社区居民参与社区建设、管理。</t>
  </si>
  <si>
    <t>整体绩效目标</t>
  </si>
  <si>
    <t>目标1（党委政府下达的绩效考核指标任务）：</t>
  </si>
  <si>
    <t xml:space="preserve">1、进一步加强税收，堵塞征管漏洞，加大力度管控，严格对税收进行进一步提升，确保完成2019年财政税收各项布置任务。                                                    2、认真做好各项经济工作，为农业生产经营者和社会公众提供信息统计服务，更好的服务群众。                                                                          3、搞好城市规划、加强城市管理、绿化美化、加强卫生管理，创造美好城市。                </t>
  </si>
  <si>
    <r>
      <rPr>
        <sz val="10.5"/>
        <color theme="1"/>
        <rFont val="宋体"/>
        <charset val="134"/>
      </rPr>
      <t>4、加强计生活动等计生专项工作。                                                   5、加大安全生产监管管理，确保全街安全稳定；努力提高群众归属感和幸福感，街道全力做好救助、上访、维稳、慰问、老干等一系列专项工作。                                       6、加强精细化管理和科学布局，强力推进社区提质提档，通过资金投入，有效改善社区环境，提高社区管理和公共服务效能，为圭塘建设提供有力保障</t>
    </r>
    <r>
      <rPr>
        <sz val="15"/>
        <color theme="1"/>
        <rFont val="仿宋"/>
        <charset val="134"/>
      </rPr>
      <t>。</t>
    </r>
  </si>
  <si>
    <r>
      <rPr>
        <sz val="10.5"/>
        <color theme="1"/>
        <rFont val="宋体"/>
        <charset val="134"/>
      </rPr>
      <t>目标</t>
    </r>
    <r>
      <rPr>
        <sz val="10.5"/>
        <color theme="1"/>
        <rFont val="宋体"/>
        <charset val="134"/>
      </rPr>
      <t>2</t>
    </r>
    <r>
      <rPr>
        <sz val="10.5"/>
        <color theme="1"/>
        <rFont val="宋体"/>
        <charset val="134"/>
      </rPr>
      <t>（上级主管部门下达的主要考核任务）：</t>
    </r>
  </si>
  <si>
    <t>目标3（本部门发展规划）：城市管理（及环保、规划）专项支出123万；公共服务支出50万；综合治理专项支出50万；其他专项567万.</t>
  </si>
  <si>
    <t>……</t>
  </si>
  <si>
    <t>部门整体支出年度绩效指标</t>
  </si>
  <si>
    <t>产出指标</t>
  </si>
  <si>
    <t>部门重点支出占部门整体支出的比例：50%</t>
  </si>
  <si>
    <r>
      <rPr>
        <sz val="10.5"/>
        <color theme="1"/>
        <rFont val="宋体"/>
        <charset val="134"/>
      </rPr>
      <t>三公经费增减率</t>
    </r>
    <r>
      <rPr>
        <sz val="10.5"/>
        <color theme="1"/>
        <rFont val="宋体"/>
        <charset val="134"/>
      </rPr>
      <t>:0</t>
    </r>
  </si>
  <si>
    <r>
      <rPr>
        <sz val="10.5"/>
        <color theme="1"/>
        <rFont val="宋体"/>
        <charset val="134"/>
      </rPr>
      <t>部门整体支出支付进度</t>
    </r>
    <r>
      <rPr>
        <sz val="10.5"/>
        <color theme="1"/>
        <rFont val="宋体"/>
        <charset val="134"/>
      </rPr>
      <t>:</t>
    </r>
    <r>
      <rPr>
        <sz val="10.5"/>
        <color theme="1"/>
        <rFont val="宋体"/>
        <charset val="134"/>
      </rPr>
      <t>90%以上</t>
    </r>
  </si>
  <si>
    <r>
      <rPr>
        <sz val="10.5"/>
        <color theme="1"/>
        <rFont val="宋体"/>
        <charset val="134"/>
      </rPr>
      <t>结转结余资金增减率：</t>
    </r>
    <r>
      <rPr>
        <sz val="10.5"/>
        <color theme="1"/>
        <rFont val="宋体"/>
        <charset val="134"/>
      </rPr>
      <t>0</t>
    </r>
  </si>
  <si>
    <t>部门预决算和三公经费预决算公开：100%</t>
  </si>
  <si>
    <t>政府采购执行率：100%</t>
  </si>
  <si>
    <t>重点工作办结率：100%</t>
  </si>
  <si>
    <t>效益指标</t>
  </si>
  <si>
    <r>
      <rPr>
        <sz val="10.5"/>
        <color theme="1"/>
        <rFont val="宋体"/>
        <charset val="134"/>
      </rPr>
      <t>指标</t>
    </r>
    <r>
      <rPr>
        <sz val="10.5"/>
        <color theme="1"/>
        <rFont val="宋体"/>
        <charset val="134"/>
      </rPr>
      <t>1</t>
    </r>
    <r>
      <rPr>
        <sz val="10.5"/>
        <color theme="1"/>
        <rFont val="宋体"/>
        <charset val="134"/>
      </rPr>
      <t>（经济效益）：</t>
    </r>
    <r>
      <rPr>
        <sz val="10.5"/>
        <color theme="1"/>
        <rFont val="宋体"/>
        <charset val="134"/>
      </rPr>
      <t>无</t>
    </r>
  </si>
  <si>
    <r>
      <rPr>
        <sz val="10.5"/>
        <color theme="1"/>
        <rFont val="宋体"/>
        <charset val="134"/>
      </rPr>
      <t>指标</t>
    </r>
    <r>
      <rPr>
        <sz val="10.5"/>
        <color theme="1"/>
        <rFont val="宋体"/>
        <charset val="134"/>
      </rPr>
      <t>2</t>
    </r>
    <r>
      <rPr>
        <sz val="10.5"/>
        <color theme="1"/>
        <rFont val="宋体"/>
        <charset val="134"/>
      </rPr>
      <t>（社会效益）：</t>
    </r>
    <r>
      <rPr>
        <sz val="10.5"/>
        <color theme="1"/>
        <rFont val="宋体"/>
        <charset val="134"/>
      </rPr>
      <t>好</t>
    </r>
  </si>
  <si>
    <r>
      <rPr>
        <sz val="10.5"/>
        <color theme="1"/>
        <rFont val="宋体"/>
        <charset val="134"/>
      </rPr>
      <t>指标</t>
    </r>
    <r>
      <rPr>
        <sz val="10.5"/>
        <color theme="1"/>
        <rFont val="宋体"/>
        <charset val="134"/>
      </rPr>
      <t>3</t>
    </r>
    <r>
      <rPr>
        <sz val="10.5"/>
        <color theme="1"/>
        <rFont val="宋体"/>
        <charset val="134"/>
      </rPr>
      <t>（社会公众或服务对象满意度）：满意</t>
    </r>
  </si>
  <si>
    <t>财政部门审核意见</t>
  </si>
  <si>
    <t>财政归口业务单位审核意见：</t>
  </si>
  <si>
    <r>
      <rPr>
        <sz val="10.5"/>
        <color theme="1"/>
        <rFont val="宋体"/>
        <charset val="134"/>
      </rPr>
      <t xml:space="preserve">                                                </t>
    </r>
    <r>
      <rPr>
        <sz val="10.5"/>
        <color theme="1"/>
        <rFont val="宋体"/>
        <charset val="134"/>
      </rPr>
      <t>年</t>
    </r>
    <r>
      <rPr>
        <sz val="10.5"/>
        <color theme="1"/>
        <rFont val="宋体"/>
        <charset val="134"/>
      </rPr>
      <t xml:space="preserve">    </t>
    </r>
    <r>
      <rPr>
        <sz val="10.5"/>
        <color theme="1"/>
        <rFont val="宋体"/>
        <charset val="134"/>
      </rPr>
      <t>月</t>
    </r>
    <r>
      <rPr>
        <sz val="10.5"/>
        <color theme="1"/>
        <rFont val="宋体"/>
        <charset val="134"/>
      </rPr>
      <t xml:space="preserve">    </t>
    </r>
    <r>
      <rPr>
        <sz val="10.5"/>
        <color theme="1"/>
        <rFont val="宋体"/>
        <charset val="134"/>
      </rPr>
      <t>日</t>
    </r>
  </si>
  <si>
    <t>绩效评价科审核意见：</t>
  </si>
  <si>
    <r>
      <rPr>
        <sz val="10.5"/>
        <color theme="1"/>
        <rFont val="宋体"/>
        <charset val="134"/>
      </rPr>
      <t xml:space="preserve">                                                </t>
    </r>
    <r>
      <rPr>
        <sz val="10.5"/>
        <color theme="1"/>
        <rFont val="宋体"/>
        <charset val="134"/>
      </rPr>
      <t>年</t>
    </r>
    <r>
      <rPr>
        <sz val="10.5"/>
        <color theme="1"/>
        <rFont val="宋体"/>
        <charset val="134"/>
      </rPr>
      <t xml:space="preserve">    </t>
    </r>
    <r>
      <rPr>
        <sz val="10.5"/>
        <color theme="1"/>
        <rFont val="宋体"/>
        <charset val="134"/>
      </rPr>
      <t>月</t>
    </r>
    <r>
      <rPr>
        <sz val="10.5"/>
        <color theme="1"/>
        <rFont val="宋体"/>
        <charset val="134"/>
      </rPr>
      <t xml:space="preserve">    </t>
    </r>
    <r>
      <rPr>
        <sz val="10.5"/>
        <color theme="1"/>
        <rFont val="宋体"/>
        <charset val="134"/>
      </rPr>
      <t>日</t>
    </r>
    <r>
      <rPr>
        <sz val="10.5"/>
        <color theme="1"/>
        <rFont val="宋体"/>
        <charset val="134"/>
      </rPr>
      <t xml:space="preserve">  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</si>
</sst>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_ "/>
    <numFmt numFmtId="178" formatCode="0.00_);[Red]\(0.00\)"/>
    <numFmt numFmtId="179" formatCode="#,##0.00;[Red]#,##0.00"/>
    <numFmt numFmtId="180" formatCode="#,##0.0000"/>
    <numFmt numFmtId="181" formatCode="#,##0.0_ "/>
  </numFmts>
  <fonts count="5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0.5"/>
      <color theme="1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方正仿宋简体"/>
      <charset val="134"/>
    </font>
    <font>
      <b/>
      <sz val="12"/>
      <color indexed="8"/>
      <name val="方正仿宋简体"/>
      <charset val="134"/>
    </font>
    <font>
      <sz val="12"/>
      <color indexed="8"/>
      <name val="方正仿宋简体"/>
      <charset val="134"/>
    </font>
    <font>
      <sz val="12"/>
      <color indexed="8"/>
      <name val="Times New Roman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1"/>
      <color indexed="10"/>
      <name val="宋体"/>
      <charset val="134"/>
    </font>
    <font>
      <sz val="9"/>
      <color indexed="10"/>
      <name val="宋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黑体"/>
      <charset val="134"/>
    </font>
    <font>
      <sz val="8"/>
      <color indexed="10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仿宋_GB2312"/>
      <charset val="134"/>
    </font>
    <font>
      <sz val="18"/>
      <name val="黑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5"/>
      <color theme="1"/>
      <name val="仿宋"/>
      <charset val="134"/>
    </font>
    <font>
      <b/>
      <sz val="12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6" borderId="35" applyNumberFormat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0" borderId="36" applyNumberFormat="0" applyFont="0" applyAlignment="0" applyProtection="0">
      <alignment vertical="center"/>
    </xf>
    <xf numFmtId="0" fontId="5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" fillId="0" borderId="0">
      <alignment vertical="center"/>
    </xf>
    <xf numFmtId="0" fontId="40" fillId="12" borderId="0" applyNumberFormat="0" applyBorder="0" applyAlignment="0" applyProtection="0">
      <alignment vertical="center"/>
    </xf>
    <xf numFmtId="9" fontId="49" fillId="0" borderId="0" applyFont="0" applyFill="0" applyBorder="0" applyAlignment="0" applyProtection="0"/>
    <xf numFmtId="0" fontId="43" fillId="0" borderId="38" applyNumberFormat="0" applyFill="0" applyAlignment="0" applyProtection="0">
      <alignment vertical="center"/>
    </xf>
    <xf numFmtId="0" fontId="1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4" borderId="39" applyNumberFormat="0" applyAlignment="0" applyProtection="0">
      <alignment vertical="center"/>
    </xf>
    <xf numFmtId="0" fontId="51" fillId="14" borderId="35" applyNumberFormat="0" applyAlignment="0" applyProtection="0">
      <alignment vertical="center"/>
    </xf>
    <xf numFmtId="0" fontId="52" fillId="15" borderId="4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0" borderId="42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2" xfId="0" applyFont="1" applyBorder="1" applyAlignment="1">
      <alignment horizontal="left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7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0" xfId="112" applyAlignment="1"/>
    <xf numFmtId="0" fontId="5" fillId="0" borderId="0" xfId="112"/>
    <xf numFmtId="0" fontId="5" fillId="0" borderId="0" xfId="112" applyAlignment="1">
      <alignment horizontal="right" vertical="center"/>
    </xf>
    <xf numFmtId="0" fontId="6" fillId="0" borderId="0" xfId="112" applyNumberFormat="1" applyFont="1" applyFill="1" applyAlignment="1" applyProtection="1">
      <alignment horizontal="center"/>
    </xf>
    <xf numFmtId="0" fontId="5" fillId="2" borderId="0" xfId="112" applyFont="1" applyFill="1" applyAlignment="1">
      <alignment vertical="center"/>
    </xf>
    <xf numFmtId="0" fontId="5" fillId="2" borderId="0" xfId="112" applyFill="1"/>
    <xf numFmtId="0" fontId="5" fillId="2" borderId="0" xfId="112" applyFill="1" applyAlignment="1">
      <alignment horizontal="right" vertical="center"/>
    </xf>
    <xf numFmtId="0" fontId="7" fillId="0" borderId="8" xfId="112" applyFont="1" applyFill="1" applyBorder="1" applyAlignment="1">
      <alignment horizontal="center" vertical="center"/>
    </xf>
    <xf numFmtId="0" fontId="7" fillId="0" borderId="9" xfId="112" applyFont="1" applyBorder="1" applyAlignment="1">
      <alignment horizontal="center" vertical="center"/>
    </xf>
    <xf numFmtId="4" fontId="7" fillId="0" borderId="8" xfId="112" applyNumberFormat="1" applyFont="1" applyFill="1" applyBorder="1" applyAlignment="1" applyProtection="1">
      <alignment horizontal="center" vertical="center"/>
    </xf>
    <xf numFmtId="0" fontId="7" fillId="0" borderId="10" xfId="112" applyFont="1" applyBorder="1" applyAlignment="1">
      <alignment horizontal="center" vertical="center"/>
    </xf>
    <xf numFmtId="0" fontId="7" fillId="0" borderId="8" xfId="112" applyFont="1" applyBorder="1" applyAlignment="1">
      <alignment horizontal="center" vertical="center"/>
    </xf>
    <xf numFmtId="49" fontId="5" fillId="2" borderId="11" xfId="112" applyNumberFormat="1" applyFont="1" applyFill="1" applyBorder="1" applyAlignment="1" applyProtection="1">
      <alignment horizontal="center" vertical="center" wrapText="1"/>
    </xf>
    <xf numFmtId="4" fontId="5" fillId="2" borderId="12" xfId="112" applyNumberFormat="1" applyFont="1" applyFill="1" applyBorder="1" applyAlignment="1" applyProtection="1">
      <alignment horizontal="center" vertical="center" wrapText="1"/>
    </xf>
    <xf numFmtId="49" fontId="5" fillId="2" borderId="13" xfId="112" applyNumberFormat="1" applyFont="1" applyFill="1" applyBorder="1" applyAlignment="1" applyProtection="1">
      <alignment horizontal="left" vertical="center" wrapText="1"/>
    </xf>
    <xf numFmtId="49" fontId="5" fillId="2" borderId="13" xfId="112" applyNumberFormat="1" applyFont="1" applyFill="1" applyBorder="1" applyAlignment="1" applyProtection="1">
      <alignment vertical="center" wrapText="1"/>
    </xf>
    <xf numFmtId="0" fontId="7" fillId="0" borderId="9" xfId="112" applyFont="1" applyFill="1" applyBorder="1" applyAlignment="1">
      <alignment horizontal="center" vertical="center"/>
    </xf>
    <xf numFmtId="0" fontId="7" fillId="0" borderId="10" xfId="112" applyFont="1" applyBorder="1" applyAlignment="1">
      <alignment horizontal="left" vertical="center"/>
    </xf>
    <xf numFmtId="0" fontId="7" fillId="0" borderId="12" xfId="112" applyFont="1" applyBorder="1" applyAlignment="1">
      <alignment horizontal="center" vertical="center"/>
    </xf>
    <xf numFmtId="0" fontId="7" fillId="0" borderId="12" xfId="112" applyFont="1" applyBorder="1" applyAlignment="1">
      <alignment horizontal="left" vertical="center"/>
    </xf>
    <xf numFmtId="0" fontId="5" fillId="0" borderId="0" xfId="112" applyFont="1" applyFill="1"/>
    <xf numFmtId="0" fontId="5" fillId="0" borderId="0" xfId="112" applyFill="1"/>
    <xf numFmtId="0" fontId="8" fillId="0" borderId="0" xfId="134" applyFont="1" applyAlignment="1">
      <alignment horizontal="center" vertical="center"/>
    </xf>
    <xf numFmtId="0" fontId="9" fillId="0" borderId="0" xfId="134" applyFont="1" applyAlignment="1">
      <alignment horizontal="right" vertical="center"/>
    </xf>
    <xf numFmtId="0" fontId="10" fillId="0" borderId="12" xfId="134" applyFont="1" applyBorder="1" applyAlignment="1">
      <alignment horizontal="center" vertical="center"/>
    </xf>
    <xf numFmtId="0" fontId="11" fillId="0" borderId="12" xfId="134" applyFont="1" applyBorder="1" applyAlignment="1">
      <alignment horizontal="left" vertical="center"/>
    </xf>
    <xf numFmtId="0" fontId="12" fillId="0" borderId="12" xfId="134" applyFont="1" applyBorder="1" applyAlignment="1">
      <alignment horizontal="center" vertical="center"/>
    </xf>
    <xf numFmtId="0" fontId="12" fillId="0" borderId="12" xfId="134" applyFont="1" applyBorder="1" applyAlignment="1">
      <alignment horizontal="left" vertical="center"/>
    </xf>
    <xf numFmtId="0" fontId="10" fillId="0" borderId="12" xfId="134" applyFont="1" applyBorder="1" applyAlignment="1">
      <alignment horizontal="left" vertical="center"/>
    </xf>
    <xf numFmtId="0" fontId="8" fillId="0" borderId="0" xfId="130" applyFont="1" applyAlignment="1">
      <alignment horizontal="center" vertical="center"/>
    </xf>
    <xf numFmtId="0" fontId="9" fillId="0" borderId="0" xfId="130" applyFont="1" applyAlignment="1">
      <alignment horizontal="right" vertical="center"/>
    </xf>
    <xf numFmtId="0" fontId="10" fillId="0" borderId="12" xfId="130" applyFont="1" applyBorder="1" applyAlignment="1">
      <alignment horizontal="center" vertical="center"/>
    </xf>
    <xf numFmtId="0" fontId="11" fillId="0" borderId="12" xfId="130" applyFont="1" applyBorder="1" applyAlignment="1">
      <alignment horizontal="left" vertical="center"/>
    </xf>
    <xf numFmtId="0" fontId="12" fillId="0" borderId="12" xfId="130" applyFont="1" applyBorder="1" applyAlignment="1">
      <alignment horizontal="center" vertical="center"/>
    </xf>
    <xf numFmtId="0" fontId="12" fillId="0" borderId="12" xfId="130" applyFont="1" applyBorder="1" applyAlignment="1">
      <alignment horizontal="justify" vertical="center"/>
    </xf>
    <xf numFmtId="0" fontId="10" fillId="0" borderId="12" xfId="130" applyFont="1" applyBorder="1" applyAlignment="1">
      <alignment horizontal="left" vertical="center"/>
    </xf>
    <xf numFmtId="0" fontId="8" fillId="0" borderId="0" xfId="56" applyFont="1" applyAlignment="1">
      <alignment horizontal="center" vertical="center"/>
    </xf>
    <xf numFmtId="0" fontId="9" fillId="0" borderId="0" xfId="56" applyFont="1" applyAlignment="1">
      <alignment horizontal="right" vertical="center"/>
    </xf>
    <xf numFmtId="0" fontId="10" fillId="0" borderId="12" xfId="56" applyFont="1" applyBorder="1" applyAlignment="1">
      <alignment horizontal="center" vertical="center"/>
    </xf>
    <xf numFmtId="0" fontId="11" fillId="0" borderId="12" xfId="56" applyFont="1" applyBorder="1" applyAlignment="1">
      <alignment horizontal="left" vertical="center"/>
    </xf>
    <xf numFmtId="0" fontId="12" fillId="0" borderId="12" xfId="56" applyFont="1" applyBorder="1" applyAlignment="1">
      <alignment horizontal="center" vertical="center"/>
    </xf>
    <xf numFmtId="0" fontId="12" fillId="0" borderId="12" xfId="56" applyFont="1" applyBorder="1" applyAlignment="1">
      <alignment horizontal="justify" vertical="center"/>
    </xf>
    <xf numFmtId="0" fontId="12" fillId="0" borderId="12" xfId="56" applyFont="1" applyBorder="1" applyAlignment="1">
      <alignment horizontal="left" vertical="center"/>
    </xf>
    <xf numFmtId="0" fontId="10" fillId="0" borderId="12" xfId="56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7" fillId="2" borderId="0" xfId="26" applyNumberFormat="1" applyFont="1" applyFill="1" applyAlignment="1">
      <alignment horizontal="center" vertical="center"/>
    </xf>
    <xf numFmtId="0" fontId="7" fillId="2" borderId="0" xfId="26" applyNumberFormat="1" applyFont="1" applyFill="1" applyAlignment="1">
      <alignment horizontal="left" vertical="center"/>
    </xf>
    <xf numFmtId="0" fontId="7" fillId="2" borderId="0" xfId="26" applyNumberFormat="1" applyFont="1" applyFill="1" applyAlignment="1">
      <alignment horizontal="right" vertical="center"/>
    </xf>
    <xf numFmtId="0" fontId="14" fillId="2" borderId="0" xfId="26" applyNumberFormat="1" applyFont="1" applyFill="1" applyAlignment="1" applyProtection="1">
      <alignment horizontal="centerContinuous" vertical="center"/>
    </xf>
    <xf numFmtId="0" fontId="5" fillId="0" borderId="14" xfId="26" applyFill="1" applyBorder="1" applyAlignment="1">
      <alignment horizontal="left" vertical="center"/>
    </xf>
    <xf numFmtId="0" fontId="5" fillId="0" borderId="14" xfId="26" applyFont="1" applyFill="1" applyBorder="1" applyAlignment="1">
      <alignment horizontal="left" vertical="center"/>
    </xf>
    <xf numFmtId="0" fontId="5" fillId="0" borderId="0" xfId="26" applyFill="1" applyAlignment="1">
      <alignment horizontal="left" vertical="center"/>
    </xf>
    <xf numFmtId="0" fontId="7" fillId="2" borderId="0" xfId="26" applyNumberFormat="1" applyFont="1" applyFill="1" applyAlignment="1">
      <alignment vertical="center"/>
    </xf>
    <xf numFmtId="0" fontId="1" fillId="0" borderId="12" xfId="0" applyFont="1" applyFill="1" applyBorder="1" applyAlignment="1">
      <alignment vertical="center"/>
    </xf>
    <xf numFmtId="0" fontId="7" fillId="3" borderId="12" xfId="26" applyNumberFormat="1" applyFont="1" applyFill="1" applyBorder="1" applyAlignment="1">
      <alignment horizontal="centerContinuous" vertical="center"/>
    </xf>
    <xf numFmtId="0" fontId="7" fillId="3" borderId="11" xfId="26" applyNumberFormat="1" applyFont="1" applyFill="1" applyBorder="1" applyAlignment="1">
      <alignment horizontal="centerContinuous" vertical="center"/>
    </xf>
    <xf numFmtId="176" fontId="7" fillId="3" borderId="12" xfId="26" applyNumberFormat="1" applyFont="1" applyFill="1" applyBorder="1" applyAlignment="1" applyProtection="1">
      <alignment horizontal="center" vertical="center"/>
    </xf>
    <xf numFmtId="0" fontId="7" fillId="3" borderId="15" xfId="26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3" borderId="12" xfId="26" applyNumberFormat="1" applyFont="1" applyFill="1" applyBorder="1" applyAlignment="1">
      <alignment horizontal="center" vertical="center"/>
    </xf>
    <xf numFmtId="0" fontId="7" fillId="3" borderId="11" xfId="26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7" fillId="3" borderId="8" xfId="26" applyNumberFormat="1" applyFont="1" applyFill="1" applyBorder="1" applyAlignment="1">
      <alignment horizontal="center" vertical="center"/>
    </xf>
    <xf numFmtId="0" fontId="7" fillId="3" borderId="17" xfId="26" applyNumberFormat="1" applyFont="1" applyFill="1" applyBorder="1" applyAlignment="1">
      <alignment horizontal="center" vertical="center"/>
    </xf>
    <xf numFmtId="49" fontId="5" fillId="0" borderId="11" xfId="26" applyNumberFormat="1" applyFont="1" applyFill="1" applyBorder="1" applyAlignment="1" applyProtection="1">
      <alignment vertical="center"/>
    </xf>
    <xf numFmtId="0" fontId="7" fillId="0" borderId="12" xfId="26" applyNumberFormat="1" applyFont="1" applyFill="1" applyBorder="1" applyAlignment="1" applyProtection="1">
      <alignment vertical="center" wrapText="1"/>
    </xf>
    <xf numFmtId="177" fontId="7" fillId="0" borderId="11" xfId="26" applyNumberFormat="1" applyFont="1" applyFill="1" applyBorder="1" applyAlignment="1" applyProtection="1">
      <alignment horizontal="right" vertical="center"/>
    </xf>
    <xf numFmtId="0" fontId="7" fillId="3" borderId="11" xfId="26" applyNumberFormat="1" applyFont="1" applyFill="1" applyBorder="1" applyAlignment="1" applyProtection="1">
      <alignment horizontal="center" vertical="center" wrapText="1"/>
    </xf>
    <xf numFmtId="0" fontId="7" fillId="3" borderId="12" xfId="26" applyNumberFormat="1" applyFont="1" applyFill="1" applyBorder="1" applyAlignment="1" applyProtection="1">
      <alignment horizontal="center" vertical="center"/>
    </xf>
    <xf numFmtId="0" fontId="7" fillId="3" borderId="16" xfId="26" applyNumberFormat="1" applyFont="1" applyFill="1" applyBorder="1" applyAlignment="1">
      <alignment horizontal="center" vertical="center"/>
    </xf>
    <xf numFmtId="177" fontId="7" fillId="0" borderId="12" xfId="26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78" fontId="16" fillId="0" borderId="1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vertical="center"/>
    </xf>
    <xf numFmtId="177" fontId="16" fillId="0" borderId="12" xfId="0" applyNumberFormat="1" applyFont="1" applyFill="1" applyBorder="1" applyAlignment="1">
      <alignment horizontal="right" vertical="center"/>
    </xf>
    <xf numFmtId="49" fontId="16" fillId="0" borderId="12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9" fillId="0" borderId="0" xfId="112" applyFont="1" applyFill="1"/>
    <xf numFmtId="0" fontId="19" fillId="0" borderId="0" xfId="112" applyFont="1"/>
    <xf numFmtId="0" fontId="20" fillId="0" borderId="0" xfId="112" applyNumberFormat="1" applyFont="1" applyFill="1" applyAlignment="1" applyProtection="1">
      <alignment horizontal="center" vertical="center"/>
    </xf>
    <xf numFmtId="0" fontId="21" fillId="0" borderId="0" xfId="112" applyFont="1" applyFill="1"/>
    <xf numFmtId="0" fontId="21" fillId="0" borderId="0" xfId="112" applyFont="1"/>
    <xf numFmtId="0" fontId="22" fillId="0" borderId="12" xfId="112" applyFont="1" applyFill="1" applyBorder="1" applyAlignment="1">
      <alignment horizontal="center" vertical="center" wrapText="1"/>
    </xf>
    <xf numFmtId="0" fontId="21" fillId="0" borderId="12" xfId="112" applyNumberFormat="1" applyFont="1" applyFill="1" applyBorder="1" applyAlignment="1" applyProtection="1">
      <alignment horizontal="center" vertical="center"/>
    </xf>
    <xf numFmtId="0" fontId="22" fillId="0" borderId="8" xfId="112" applyNumberFormat="1" applyFont="1" applyFill="1" applyBorder="1" applyAlignment="1" applyProtection="1">
      <alignment horizontal="center" vertical="center" wrapText="1"/>
    </xf>
    <xf numFmtId="49" fontId="22" fillId="0" borderId="8" xfId="112" applyNumberFormat="1" applyFont="1" applyFill="1" applyBorder="1" applyAlignment="1" applyProtection="1">
      <alignment horizontal="center" vertical="center" wrapText="1"/>
    </xf>
    <xf numFmtId="0" fontId="22" fillId="0" borderId="8" xfId="112" applyFont="1" applyFill="1" applyBorder="1" applyAlignment="1">
      <alignment horizontal="center" vertical="center" wrapText="1"/>
    </xf>
    <xf numFmtId="0" fontId="21" fillId="0" borderId="8" xfId="112" applyNumberFormat="1" applyFont="1" applyFill="1" applyBorder="1" applyAlignment="1" applyProtection="1">
      <alignment horizontal="center" vertical="center"/>
    </xf>
    <xf numFmtId="0" fontId="22" fillId="0" borderId="12" xfId="112" applyNumberFormat="1" applyFont="1" applyFill="1" applyBorder="1" applyAlignment="1" applyProtection="1">
      <alignment horizontal="center" vertical="center" wrapText="1"/>
    </xf>
    <xf numFmtId="0" fontId="22" fillId="0" borderId="11" xfId="112" applyNumberFormat="1" applyFont="1" applyFill="1" applyBorder="1" applyAlignment="1" applyProtection="1">
      <alignment horizontal="center" vertical="center" wrapText="1"/>
    </xf>
    <xf numFmtId="179" fontId="21" fillId="0" borderId="11" xfId="112" applyNumberFormat="1" applyFont="1" applyFill="1" applyBorder="1" applyAlignment="1" applyProtection="1">
      <alignment horizontal="center" vertical="center"/>
    </xf>
    <xf numFmtId="179" fontId="21" fillId="0" borderId="15" xfId="112" applyNumberFormat="1" applyFont="1" applyFill="1" applyBorder="1" applyAlignment="1" applyProtection="1">
      <alignment horizontal="center" vertical="center"/>
    </xf>
    <xf numFmtId="0" fontId="21" fillId="0" borderId="15" xfId="112" applyNumberFormat="1" applyFont="1" applyFill="1" applyBorder="1" applyAlignment="1" applyProtection="1"/>
    <xf numFmtId="0" fontId="21" fillId="0" borderId="18" xfId="112" applyNumberFormat="1" applyFont="1" applyFill="1" applyBorder="1" applyAlignment="1" applyProtection="1"/>
    <xf numFmtId="0" fontId="21" fillId="0" borderId="19" xfId="112" applyFont="1" applyFill="1" applyBorder="1" applyAlignment="1">
      <alignment horizontal="left" vertical="center" wrapText="1"/>
    </xf>
    <xf numFmtId="49" fontId="21" fillId="0" borderId="19" xfId="112" applyNumberFormat="1" applyFont="1" applyFill="1" applyBorder="1" applyAlignment="1">
      <alignment horizontal="left" vertical="center" wrapText="1"/>
    </xf>
    <xf numFmtId="0" fontId="21" fillId="0" borderId="20" xfId="112" applyFont="1" applyFill="1" applyBorder="1" applyAlignment="1">
      <alignment vertical="center" wrapText="1"/>
    </xf>
    <xf numFmtId="179" fontId="21" fillId="0" borderId="17" xfId="112" applyNumberFormat="1" applyFont="1" applyFill="1" applyBorder="1" applyAlignment="1" applyProtection="1">
      <alignment horizontal="center" vertical="center" wrapText="1"/>
    </xf>
    <xf numFmtId="0" fontId="21" fillId="0" borderId="21" xfId="112" applyFont="1" applyFill="1" applyBorder="1" applyAlignment="1">
      <alignment horizontal="left" vertical="center" wrapText="1"/>
    </xf>
    <xf numFmtId="179" fontId="21" fillId="0" borderId="8" xfId="112" applyNumberFormat="1" applyFont="1" applyFill="1" applyBorder="1" applyAlignment="1" applyProtection="1">
      <alignment horizontal="center" vertical="center" wrapText="1"/>
    </xf>
    <xf numFmtId="0" fontId="21" fillId="0" borderId="22" xfId="112" applyFont="1" applyFill="1" applyBorder="1" applyAlignment="1">
      <alignment horizontal="left" vertical="center" wrapText="1"/>
    </xf>
    <xf numFmtId="49" fontId="21" fillId="0" borderId="22" xfId="112" applyNumberFormat="1" applyFont="1" applyFill="1" applyBorder="1" applyAlignment="1">
      <alignment horizontal="left" vertical="center" wrapText="1"/>
    </xf>
    <xf numFmtId="0" fontId="21" fillId="0" borderId="23" xfId="112" applyFont="1" applyFill="1" applyBorder="1" applyAlignment="1">
      <alignment vertical="center" wrapText="1"/>
    </xf>
    <xf numFmtId="0" fontId="21" fillId="0" borderId="24" xfId="112" applyFont="1" applyFill="1" applyBorder="1" applyAlignment="1">
      <alignment horizontal="left" vertical="center" wrapText="1"/>
    </xf>
    <xf numFmtId="0" fontId="21" fillId="0" borderId="0" xfId="112" applyFont="1" applyFill="1" applyAlignment="1">
      <alignment vertical="center"/>
    </xf>
    <xf numFmtId="0" fontId="21" fillId="0" borderId="0" xfId="112" applyFont="1" applyFill="1" applyAlignment="1">
      <alignment horizontal="left" vertical="center"/>
    </xf>
    <xf numFmtId="0" fontId="21" fillId="0" borderId="11" xfId="112" applyFont="1" applyFill="1" applyBorder="1" applyAlignment="1">
      <alignment vertical="center"/>
    </xf>
    <xf numFmtId="0" fontId="21" fillId="0" borderId="25" xfId="112" applyFont="1" applyFill="1" applyBorder="1" applyAlignment="1">
      <alignment horizontal="left" vertical="center" wrapText="1"/>
    </xf>
    <xf numFmtId="49" fontId="21" fillId="0" borderId="25" xfId="112" applyNumberFormat="1" applyFont="1" applyFill="1" applyBorder="1" applyAlignment="1">
      <alignment horizontal="left" vertical="center" wrapText="1"/>
    </xf>
    <xf numFmtId="0" fontId="21" fillId="0" borderId="26" xfId="112" applyFont="1" applyFill="1" applyBorder="1" applyAlignment="1">
      <alignment vertical="center" wrapText="1"/>
    </xf>
    <xf numFmtId="0" fontId="21" fillId="0" borderId="11" xfId="112" applyFont="1" applyFill="1" applyBorder="1" applyAlignment="1">
      <alignment vertical="center" wrapText="1"/>
    </xf>
    <xf numFmtId="0" fontId="21" fillId="0" borderId="27" xfId="112" applyFont="1" applyFill="1" applyBorder="1" applyAlignment="1">
      <alignment vertical="center" wrapText="1"/>
    </xf>
    <xf numFmtId="179" fontId="21" fillId="0" borderId="12" xfId="112" applyNumberFormat="1" applyFont="1" applyFill="1" applyBorder="1" applyAlignment="1" applyProtection="1">
      <alignment horizontal="center" vertical="center" wrapText="1"/>
    </xf>
    <xf numFmtId="0" fontId="21" fillId="0" borderId="28" xfId="112" applyFont="1" applyFill="1" applyBorder="1" applyAlignment="1">
      <alignment horizontal="left" vertical="center" wrapText="1"/>
    </xf>
    <xf numFmtId="49" fontId="21" fillId="0" borderId="29" xfId="112" applyNumberFormat="1" applyFont="1" applyFill="1" applyBorder="1" applyAlignment="1">
      <alignment horizontal="left" vertical="center" wrapText="1"/>
    </xf>
    <xf numFmtId="0" fontId="19" fillId="0" borderId="0" xfId="112" applyFont="1" applyAlignment="1">
      <alignment horizontal="right" vertical="center"/>
    </xf>
    <xf numFmtId="0" fontId="21" fillId="0" borderId="0" xfId="112" applyFont="1" applyAlignment="1">
      <alignment horizontal="right"/>
    </xf>
    <xf numFmtId="0" fontId="21" fillId="0" borderId="10" xfId="112" applyNumberFormat="1" applyFont="1" applyFill="1" applyBorder="1" applyAlignment="1" applyProtection="1"/>
    <xf numFmtId="0" fontId="23" fillId="0" borderId="0" xfId="112" applyFont="1" applyFill="1"/>
    <xf numFmtId="0" fontId="21" fillId="0" borderId="13" xfId="112" applyFont="1" applyFill="1" applyBorder="1" applyAlignment="1">
      <alignment horizontal="left" vertical="center" wrapText="1"/>
    </xf>
    <xf numFmtId="49" fontId="21" fillId="0" borderId="12" xfId="112" applyNumberFormat="1" applyFont="1" applyFill="1" applyBorder="1" applyAlignment="1">
      <alignment horizontal="left" vertical="center" wrapText="1"/>
    </xf>
    <xf numFmtId="178" fontId="24" fillId="0" borderId="0" xfId="195" applyNumberFormat="1" applyFont="1" applyBorder="1" applyAlignment="1">
      <alignment horizontal="center" vertical="center"/>
    </xf>
    <xf numFmtId="178" fontId="25" fillId="0" borderId="0" xfId="195" applyNumberFormat="1" applyFont="1" applyFill="1" applyBorder="1" applyAlignment="1">
      <alignment horizontal="left" vertical="center"/>
    </xf>
    <xf numFmtId="178" fontId="25" fillId="0" borderId="0" xfId="195" applyNumberFormat="1" applyFont="1" applyBorder="1" applyAlignment="1">
      <alignment horizontal="right" vertical="center"/>
    </xf>
    <xf numFmtId="0" fontId="25" fillId="0" borderId="12" xfId="195" applyFont="1" applyBorder="1" applyAlignment="1">
      <alignment horizontal="center" vertical="center"/>
    </xf>
    <xf numFmtId="178" fontId="25" fillId="0" borderId="12" xfId="195" applyNumberFormat="1" applyFont="1" applyBorder="1" applyAlignment="1">
      <alignment horizontal="center" vertical="center"/>
    </xf>
    <xf numFmtId="0" fontId="25" fillId="0" borderId="12" xfId="195" applyNumberFormat="1" applyFont="1" applyFill="1" applyBorder="1" applyAlignment="1">
      <alignment horizontal="left" vertical="center"/>
    </xf>
    <xf numFmtId="177" fontId="25" fillId="0" borderId="12" xfId="195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vertical="center"/>
    </xf>
    <xf numFmtId="0" fontId="28" fillId="0" borderId="12" xfId="0" applyNumberFormat="1" applyFont="1" applyFill="1" applyBorder="1" applyAlignment="1">
      <alignment horizontal="center" vertical="center"/>
    </xf>
    <xf numFmtId="177" fontId="28" fillId="0" borderId="12" xfId="0" applyNumberFormat="1" applyFont="1" applyFill="1" applyBorder="1" applyAlignment="1">
      <alignment horizontal="right" vertical="center"/>
    </xf>
    <xf numFmtId="178" fontId="29" fillId="0" borderId="0" xfId="69" applyNumberFormat="1" applyFont="1" applyBorder="1" applyAlignment="1">
      <alignment horizontal="center" vertical="center"/>
    </xf>
    <xf numFmtId="178" fontId="30" fillId="0" borderId="0" xfId="69" applyNumberFormat="1" applyFont="1" applyFill="1" applyBorder="1" applyAlignment="1">
      <alignment horizontal="left" vertical="center"/>
    </xf>
    <xf numFmtId="178" fontId="30" fillId="0" borderId="0" xfId="69" applyNumberFormat="1" applyFont="1" applyBorder="1" applyAlignment="1">
      <alignment horizontal="left" vertical="center"/>
    </xf>
    <xf numFmtId="178" fontId="30" fillId="0" borderId="0" xfId="69" applyNumberFormat="1" applyFont="1" applyBorder="1" applyAlignment="1">
      <alignment horizontal="right" vertical="center"/>
    </xf>
    <xf numFmtId="0" fontId="30" fillId="0" borderId="12" xfId="69" applyFont="1" applyBorder="1" applyAlignment="1">
      <alignment horizontal="center" vertical="center"/>
    </xf>
    <xf numFmtId="178" fontId="30" fillId="0" borderId="12" xfId="69" applyNumberFormat="1" applyFont="1" applyBorder="1" applyAlignment="1">
      <alignment horizontal="center" vertical="center"/>
    </xf>
    <xf numFmtId="0" fontId="30" fillId="0" borderId="12" xfId="69" applyNumberFormat="1" applyFont="1" applyFill="1" applyBorder="1" applyAlignment="1">
      <alignment horizontal="left" vertical="center"/>
    </xf>
    <xf numFmtId="179" fontId="30" fillId="0" borderId="12" xfId="69" applyNumberFormat="1" applyFont="1" applyFill="1" applyBorder="1" applyAlignment="1">
      <alignment horizontal="right" vertical="center"/>
    </xf>
    <xf numFmtId="0" fontId="30" fillId="0" borderId="12" xfId="167" applyNumberFormat="1" applyFont="1" applyFill="1" applyBorder="1" applyAlignment="1">
      <alignment horizontal="left" vertical="center"/>
    </xf>
    <xf numFmtId="0" fontId="30" fillId="0" borderId="12" xfId="203" applyFont="1" applyBorder="1" applyAlignment="1">
      <alignment horizontal="left" vertical="center"/>
    </xf>
    <xf numFmtId="180" fontId="30" fillId="0" borderId="12" xfId="203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left" vertical="center"/>
    </xf>
    <xf numFmtId="0" fontId="31" fillId="0" borderId="12" xfId="0" applyFont="1" applyBorder="1">
      <alignment vertical="center"/>
    </xf>
    <xf numFmtId="0" fontId="31" fillId="0" borderId="12" xfId="0" applyFont="1" applyFill="1" applyBorder="1">
      <alignment vertical="center"/>
    </xf>
    <xf numFmtId="0" fontId="16" fillId="0" borderId="14" xfId="0" applyFont="1" applyFill="1" applyBorder="1" applyAlignment="1">
      <alignment vertical="center"/>
    </xf>
    <xf numFmtId="0" fontId="32" fillId="2" borderId="0" xfId="26" applyNumberFormat="1" applyFont="1" applyFill="1" applyAlignment="1" applyProtection="1">
      <alignment horizontal="right" vertical="center"/>
    </xf>
    <xf numFmtId="0" fontId="32" fillId="2" borderId="0" xfId="26" applyNumberFormat="1" applyFont="1" applyFill="1" applyAlignment="1" applyProtection="1">
      <alignment vertical="center" wrapText="1"/>
    </xf>
    <xf numFmtId="181" fontId="32" fillId="2" borderId="0" xfId="26" applyNumberFormat="1" applyFont="1" applyFill="1" applyAlignment="1" applyProtection="1">
      <alignment horizontal="right" vertical="center"/>
    </xf>
    <xf numFmtId="0" fontId="33" fillId="0" borderId="0" xfId="26" applyNumberFormat="1" applyFont="1" applyFill="1" applyAlignment="1" applyProtection="1">
      <alignment horizontal="centerContinuous" vertical="center"/>
    </xf>
    <xf numFmtId="0" fontId="7" fillId="0" borderId="0" xfId="26" applyFont="1" applyFill="1" applyAlignment="1">
      <alignment horizontal="center" vertical="center"/>
    </xf>
    <xf numFmtId="0" fontId="7" fillId="0" borderId="0" xfId="26" applyFont="1" applyFill="1" applyAlignment="1">
      <alignment horizontal="left" vertical="center"/>
    </xf>
    <xf numFmtId="0" fontId="7" fillId="0" borderId="0" xfId="26" applyFont="1" applyFill="1" applyAlignment="1">
      <alignment vertical="center"/>
    </xf>
    <xf numFmtId="181" fontId="7" fillId="2" borderId="0" xfId="26" applyNumberFormat="1" applyFont="1" applyFill="1" applyAlignment="1" applyProtection="1">
      <alignment horizontal="right" vertical="center"/>
    </xf>
    <xf numFmtId="0" fontId="7" fillId="4" borderId="11" xfId="26" applyNumberFormat="1" applyFont="1" applyFill="1" applyBorder="1" applyAlignment="1" applyProtection="1">
      <alignment horizontal="center" vertical="center" wrapText="1"/>
    </xf>
    <xf numFmtId="0" fontId="7" fillId="4" borderId="11" xfId="26" applyNumberFormat="1" applyFont="1" applyFill="1" applyBorder="1" applyAlignment="1" applyProtection="1">
      <alignment horizontal="centerContinuous" vertical="center"/>
    </xf>
    <xf numFmtId="0" fontId="7" fillId="4" borderId="30" xfId="26" applyNumberFormat="1" applyFont="1" applyFill="1" applyBorder="1" applyAlignment="1" applyProtection="1">
      <alignment horizontal="centerContinuous" vertical="center"/>
    </xf>
    <xf numFmtId="0" fontId="7" fillId="4" borderId="13" xfId="26" applyNumberFormat="1" applyFont="1" applyFill="1" applyBorder="1" applyAlignment="1" applyProtection="1">
      <alignment horizontal="center" vertical="center" wrapText="1"/>
    </xf>
    <xf numFmtId="0" fontId="7" fillId="4" borderId="12" xfId="26" applyNumberFormat="1" applyFont="1" applyFill="1" applyBorder="1" applyAlignment="1" applyProtection="1">
      <alignment horizontal="center" vertical="center" wrapText="1"/>
    </xf>
    <xf numFmtId="0" fontId="7" fillId="4" borderId="31" xfId="26" applyFont="1" applyFill="1" applyBorder="1" applyAlignment="1">
      <alignment horizontal="center" vertical="center" wrapText="1"/>
    </xf>
    <xf numFmtId="0" fontId="7" fillId="4" borderId="32" xfId="26" applyFont="1" applyFill="1" applyBorder="1" applyAlignment="1">
      <alignment horizontal="center" vertical="center" wrapText="1"/>
    </xf>
    <xf numFmtId="0" fontId="7" fillId="4" borderId="17" xfId="26" applyNumberFormat="1" applyFont="1" applyFill="1" applyBorder="1" applyAlignment="1">
      <alignment horizontal="center" vertical="center"/>
    </xf>
    <xf numFmtId="0" fontId="7" fillId="4" borderId="8" xfId="26" applyNumberFormat="1" applyFont="1" applyFill="1" applyBorder="1" applyAlignment="1">
      <alignment horizontal="center" vertical="center"/>
    </xf>
    <xf numFmtId="49" fontId="7" fillId="0" borderId="11" xfId="26" applyNumberFormat="1" applyFont="1" applyFill="1" applyBorder="1" applyAlignment="1" applyProtection="1">
      <alignment horizontal="center" vertical="center" wrapText="1"/>
    </xf>
    <xf numFmtId="49" fontId="7" fillId="0" borderId="12" xfId="26" applyNumberFormat="1" applyFont="1" applyFill="1" applyBorder="1" applyAlignment="1" applyProtection="1">
      <alignment horizontal="center" vertical="center" wrapText="1"/>
    </xf>
    <xf numFmtId="4" fontId="7" fillId="0" borderId="15" xfId="26" applyNumberFormat="1" applyFont="1" applyFill="1" applyBorder="1" applyAlignment="1" applyProtection="1">
      <alignment horizontal="right" vertical="center" wrapText="1"/>
    </xf>
    <xf numFmtId="4" fontId="7" fillId="0" borderId="11" xfId="26" applyNumberFormat="1" applyFont="1" applyFill="1" applyBorder="1" applyAlignment="1" applyProtection="1">
      <alignment horizontal="right" vertical="center" wrapText="1"/>
    </xf>
    <xf numFmtId="0" fontId="7" fillId="4" borderId="12" xfId="26" applyNumberFormat="1" applyFont="1" applyFill="1" applyBorder="1" applyAlignment="1" applyProtection="1">
      <alignment horizontal="center" vertical="center"/>
    </xf>
    <xf numFmtId="4" fontId="7" fillId="0" borderId="12" xfId="26" applyNumberFormat="1" applyFont="1" applyFill="1" applyBorder="1" applyAlignment="1" applyProtection="1">
      <alignment horizontal="right" vertical="center" wrapText="1"/>
    </xf>
    <xf numFmtId="4" fontId="7" fillId="0" borderId="13" xfId="26" applyNumberFormat="1" applyFont="1" applyFill="1" applyBorder="1" applyAlignment="1" applyProtection="1">
      <alignment horizontal="right" vertical="center" wrapText="1"/>
    </xf>
    <xf numFmtId="0" fontId="5" fillId="0" borderId="0" xfId="26">
      <alignment vertical="center"/>
    </xf>
    <xf numFmtId="0" fontId="14" fillId="0" borderId="0" xfId="26" applyFont="1" applyAlignment="1">
      <alignment horizontal="center" vertical="center"/>
    </xf>
    <xf numFmtId="0" fontId="5" fillId="0" borderId="0" xfId="26" applyFont="1" applyFill="1" applyAlignment="1">
      <alignment horizontal="left" vertical="center"/>
    </xf>
    <xf numFmtId="0" fontId="5" fillId="0" borderId="0" xfId="26" applyFont="1" applyAlignment="1">
      <alignment horizontal="left" vertical="center"/>
    </xf>
    <xf numFmtId="0" fontId="5" fillId="4" borderId="11" xfId="26" applyFill="1" applyBorder="1" applyAlignment="1">
      <alignment horizontal="center" vertical="center" wrapText="1"/>
    </xf>
    <xf numFmtId="0" fontId="5" fillId="4" borderId="15" xfId="26" applyFill="1" applyBorder="1" applyAlignment="1">
      <alignment horizontal="center" vertical="center" wrapText="1"/>
    </xf>
    <xf numFmtId="0" fontId="5" fillId="4" borderId="13" xfId="26" applyFill="1" applyBorder="1" applyAlignment="1">
      <alignment horizontal="center" vertical="center" wrapText="1"/>
    </xf>
    <xf numFmtId="0" fontId="5" fillId="4" borderId="8" xfId="26" applyFill="1" applyBorder="1" applyAlignment="1">
      <alignment horizontal="center" vertical="center" wrapText="1"/>
    </xf>
    <xf numFmtId="0" fontId="5" fillId="4" borderId="12" xfId="26" applyFill="1" applyBorder="1" applyAlignment="1">
      <alignment horizontal="center" vertical="center" wrapText="1"/>
    </xf>
    <xf numFmtId="49" fontId="5" fillId="4" borderId="12" xfId="26" applyNumberFormat="1" applyFill="1" applyBorder="1" applyAlignment="1">
      <alignment horizontal="center" vertical="center" wrapText="1"/>
    </xf>
    <xf numFmtId="0" fontId="5" fillId="4" borderId="16" xfId="26" applyFill="1" applyBorder="1" applyAlignment="1">
      <alignment horizontal="center" vertical="center" wrapText="1"/>
    </xf>
    <xf numFmtId="0" fontId="5" fillId="4" borderId="12" xfId="26" applyFill="1" applyBorder="1" applyAlignment="1">
      <alignment horizontal="center" vertical="center"/>
    </xf>
    <xf numFmtId="49" fontId="5" fillId="4" borderId="12" xfId="26" applyNumberFormat="1" applyFill="1" applyBorder="1" applyAlignment="1">
      <alignment horizontal="center" vertical="center"/>
    </xf>
    <xf numFmtId="49" fontId="5" fillId="0" borderId="12" xfId="26" applyNumberFormat="1" applyFill="1" applyBorder="1" applyAlignment="1">
      <alignment horizontal="center" vertical="center"/>
    </xf>
    <xf numFmtId="49" fontId="5" fillId="0" borderId="12" xfId="26" applyNumberFormat="1" applyFont="1" applyFill="1" applyBorder="1" applyAlignment="1">
      <alignment horizontal="center" vertical="center"/>
    </xf>
    <xf numFmtId="0" fontId="5" fillId="0" borderId="12" xfId="26" applyNumberFormat="1" applyFill="1" applyBorder="1" applyAlignment="1">
      <alignment horizontal="left" vertical="center"/>
    </xf>
    <xf numFmtId="177" fontId="7" fillId="0" borderId="12" xfId="26" applyNumberFormat="1" applyFont="1" applyFill="1" applyBorder="1" applyAlignment="1">
      <alignment horizontal="right" vertical="center"/>
    </xf>
    <xf numFmtId="177" fontId="13" fillId="0" borderId="12" xfId="151" applyNumberFormat="1" applyFont="1" applyFill="1" applyBorder="1" applyAlignment="1">
      <alignment horizontal="right" vertical="center"/>
    </xf>
    <xf numFmtId="0" fontId="5" fillId="4" borderId="8" xfId="26" applyFill="1" applyBorder="1" applyAlignment="1">
      <alignment horizontal="center" vertical="center"/>
    </xf>
    <xf numFmtId="177" fontId="13" fillId="0" borderId="11" xfId="151" applyNumberFormat="1" applyFont="1" applyFill="1" applyBorder="1" applyAlignment="1">
      <alignment horizontal="right" vertical="center"/>
    </xf>
    <xf numFmtId="177" fontId="7" fillId="0" borderId="22" xfId="26" applyNumberFormat="1" applyFont="1" applyFill="1" applyBorder="1" applyAlignment="1">
      <alignment horizontal="right" vertical="center"/>
    </xf>
    <xf numFmtId="177" fontId="7" fillId="0" borderId="33" xfId="26" applyNumberFormat="1" applyFont="1" applyFill="1" applyBorder="1" applyAlignment="1">
      <alignment horizontal="right" vertical="center"/>
    </xf>
    <xf numFmtId="177" fontId="5" fillId="0" borderId="13" xfId="26" applyNumberFormat="1" applyFill="1" applyBorder="1" applyAlignment="1">
      <alignment horizontal="right" vertical="center"/>
    </xf>
    <xf numFmtId="177" fontId="5" fillId="0" borderId="12" xfId="26" applyNumberFormat="1" applyFill="1" applyBorder="1" applyAlignment="1">
      <alignment horizontal="right" vertical="center"/>
    </xf>
    <xf numFmtId="0" fontId="5" fillId="0" borderId="0" xfId="26" applyAlignment="1">
      <alignment horizontal="center" vertical="center"/>
    </xf>
    <xf numFmtId="0" fontId="5" fillId="0" borderId="0" xfId="26" applyFont="1" applyFill="1" applyAlignment="1">
      <alignment vertical="center"/>
    </xf>
    <xf numFmtId="0" fontId="7" fillId="0" borderId="0" xfId="26" applyFont="1" applyFill="1" applyAlignment="1">
      <alignment horizontal="right" vertical="center"/>
    </xf>
    <xf numFmtId="0" fontId="14" fillId="0" borderId="0" xfId="161" applyNumberFormat="1" applyFont="1" applyFill="1" applyAlignment="1" applyProtection="1">
      <alignment horizontal="center"/>
    </xf>
    <xf numFmtId="0" fontId="7" fillId="0" borderId="0" xfId="26" applyFont="1" applyFill="1" applyAlignment="1">
      <alignment horizontal="right"/>
    </xf>
    <xf numFmtId="1" fontId="34" fillId="0" borderId="12" xfId="26" applyNumberFormat="1" applyFont="1" applyFill="1" applyBorder="1" applyAlignment="1" applyProtection="1">
      <alignment horizontal="center" vertical="center" wrapText="1"/>
    </xf>
    <xf numFmtId="1" fontId="34" fillId="0" borderId="11" xfId="26" applyNumberFormat="1" applyFont="1" applyFill="1" applyBorder="1" applyAlignment="1" applyProtection="1">
      <alignment horizontal="center" vertical="center" wrapText="1"/>
    </xf>
    <xf numFmtId="1" fontId="34" fillId="0" borderId="15" xfId="26" applyNumberFormat="1" applyFont="1" applyFill="1" applyBorder="1" applyAlignment="1" applyProtection="1">
      <alignment horizontal="center" vertical="center" wrapText="1"/>
    </xf>
    <xf numFmtId="1" fontId="34" fillId="0" borderId="13" xfId="26" applyNumberFormat="1" applyFont="1" applyFill="1" applyBorder="1" applyAlignment="1" applyProtection="1">
      <alignment horizontal="center" vertical="center" wrapText="1"/>
    </xf>
    <xf numFmtId="1" fontId="34" fillId="0" borderId="8" xfId="26" applyNumberFormat="1" applyFont="1" applyFill="1" applyBorder="1" applyAlignment="1" applyProtection="1">
      <alignment horizontal="center" vertical="center" wrapText="1"/>
    </xf>
    <xf numFmtId="1" fontId="34" fillId="0" borderId="16" xfId="26" applyNumberFormat="1" applyFont="1" applyFill="1" applyBorder="1" applyAlignment="1" applyProtection="1">
      <alignment horizontal="center" vertical="center" wrapText="1"/>
    </xf>
    <xf numFmtId="1" fontId="34" fillId="0" borderId="17" xfId="26" applyNumberFormat="1" applyFont="1" applyFill="1" applyBorder="1" applyAlignment="1" applyProtection="1">
      <alignment horizontal="center" vertical="center" wrapText="1"/>
    </xf>
    <xf numFmtId="0" fontId="5" fillId="0" borderId="11" xfId="26" applyFill="1" applyBorder="1" applyAlignment="1">
      <alignment vertical="center"/>
    </xf>
    <xf numFmtId="179" fontId="5" fillId="0" borderId="12" xfId="0" applyNumberFormat="1" applyFont="1" applyFill="1" applyBorder="1" applyAlignment="1" applyProtection="1">
      <alignment horizontal="right" vertical="center" wrapText="1"/>
    </xf>
    <xf numFmtId="0" fontId="7" fillId="0" borderId="14" xfId="26" applyNumberFormat="1" applyFont="1" applyFill="1" applyBorder="1" applyAlignment="1">
      <alignment horizontal="left" vertical="center" wrapText="1"/>
    </xf>
    <xf numFmtId="177" fontId="7" fillId="0" borderId="11" xfId="26" applyNumberFormat="1" applyFont="1" applyFill="1" applyBorder="1" applyAlignment="1" applyProtection="1">
      <alignment horizontal="right" vertical="center" wrapText="1"/>
    </xf>
    <xf numFmtId="177" fontId="7" fillId="0" borderId="12" xfId="26" applyNumberFormat="1" applyFont="1" applyFill="1" applyBorder="1" applyAlignment="1" applyProtection="1">
      <alignment horizontal="right" vertical="center" wrapText="1"/>
    </xf>
    <xf numFmtId="0" fontId="7" fillId="0" borderId="15" xfId="26" applyNumberFormat="1" applyFont="1" applyFill="1" applyBorder="1" applyAlignment="1">
      <alignment horizontal="left" vertical="center" wrapText="1"/>
    </xf>
    <xf numFmtId="177" fontId="7" fillId="0" borderId="17" xfId="26" applyNumberFormat="1" applyFont="1" applyFill="1" applyBorder="1" applyAlignment="1" applyProtection="1">
      <alignment horizontal="right" vertical="center" wrapText="1"/>
    </xf>
    <xf numFmtId="177" fontId="7" fillId="0" borderId="34" xfId="26" applyNumberFormat="1" applyFont="1" applyFill="1" applyBorder="1" applyAlignment="1" applyProtection="1">
      <alignment horizontal="right" vertical="center" wrapText="1"/>
    </xf>
    <xf numFmtId="177" fontId="7" fillId="0" borderId="8" xfId="26" applyNumberFormat="1" applyFont="1" applyFill="1" applyBorder="1" applyAlignment="1" applyProtection="1">
      <alignment horizontal="right" vertical="center" wrapText="1"/>
    </xf>
    <xf numFmtId="177" fontId="7" fillId="0" borderId="10" xfId="26" applyNumberFormat="1" applyFont="1" applyFill="1" applyBorder="1" applyAlignment="1" applyProtection="1">
      <alignment horizontal="right" vertical="center" wrapText="1"/>
    </xf>
    <xf numFmtId="177" fontId="5" fillId="0" borderId="12" xfId="26" applyNumberFormat="1" applyFill="1" applyBorder="1" applyAlignment="1"/>
    <xf numFmtId="177" fontId="7" fillId="0" borderId="16" xfId="26" applyNumberFormat="1" applyFont="1" applyFill="1" applyBorder="1" applyAlignment="1" applyProtection="1">
      <alignment horizontal="right" vertical="center" wrapText="1"/>
    </xf>
    <xf numFmtId="1" fontId="7" fillId="0" borderId="12" xfId="26" applyNumberFormat="1" applyFont="1" applyFill="1" applyBorder="1" applyAlignment="1">
      <alignment horizontal="left" vertical="center" wrapText="1"/>
    </xf>
    <xf numFmtId="177" fontId="7" fillId="0" borderId="17" xfId="26" applyNumberFormat="1" applyFont="1" applyFill="1" applyBorder="1" applyAlignment="1">
      <alignment horizontal="right" vertical="center" wrapText="1"/>
    </xf>
    <xf numFmtId="1" fontId="7" fillId="0" borderId="11" xfId="26" applyNumberFormat="1" applyFont="1" applyFill="1" applyBorder="1" applyAlignment="1">
      <alignment horizontal="center" vertical="center" wrapText="1"/>
    </xf>
    <xf numFmtId="0" fontId="7" fillId="0" borderId="11" xfId="26" applyNumberFormat="1" applyFont="1" applyFill="1" applyBorder="1" applyAlignment="1">
      <alignment horizontal="left" vertical="center" wrapText="1"/>
    </xf>
    <xf numFmtId="1" fontId="7" fillId="0" borderId="11" xfId="26" applyNumberFormat="1" applyFont="1" applyFill="1" applyBorder="1" applyAlignment="1">
      <alignment horizontal="left" vertical="center" wrapText="1"/>
    </xf>
    <xf numFmtId="0" fontId="5" fillId="0" borderId="12" xfId="26" applyFill="1" applyBorder="1" applyAlignment="1">
      <alignment vertical="center"/>
    </xf>
    <xf numFmtId="177" fontId="7" fillId="0" borderId="16" xfId="26" applyNumberFormat="1" applyFont="1" applyFill="1" applyBorder="1" applyAlignment="1">
      <alignment horizontal="right" vertical="center" wrapText="1"/>
    </xf>
    <xf numFmtId="1" fontId="7" fillId="0" borderId="12" xfId="26" applyNumberFormat="1" applyFont="1" applyFill="1" applyBorder="1" applyAlignment="1">
      <alignment vertical="center"/>
    </xf>
    <xf numFmtId="177" fontId="7" fillId="0" borderId="12" xfId="26" applyNumberFormat="1" applyFont="1" applyFill="1" applyBorder="1" applyAlignment="1">
      <alignment horizontal="right" vertical="center" wrapText="1"/>
    </xf>
    <xf numFmtId="1" fontId="7" fillId="0" borderId="12" xfId="26" applyNumberFormat="1" applyFont="1" applyFill="1" applyBorder="1" applyAlignment="1">
      <alignment horizontal="center" vertical="center" wrapText="1"/>
    </xf>
    <xf numFmtId="1" fontId="7" fillId="0" borderId="12" xfId="26" applyNumberFormat="1" applyFont="1" applyFill="1" applyBorder="1" applyAlignment="1" applyProtection="1">
      <alignment horizontal="left" vertical="center" wrapText="1"/>
    </xf>
    <xf numFmtId="0" fontId="7" fillId="0" borderId="15" xfId="26" applyNumberFormat="1" applyFont="1" applyFill="1" applyBorder="1" applyAlignment="1">
      <alignment vertical="center"/>
    </xf>
    <xf numFmtId="1" fontId="7" fillId="0" borderId="11" xfId="26" applyNumberFormat="1" applyFont="1" applyFill="1" applyBorder="1" applyAlignment="1" applyProtection="1">
      <alignment horizontal="left" vertical="center" wrapText="1"/>
    </xf>
    <xf numFmtId="0" fontId="7" fillId="0" borderId="11" xfId="26" applyNumberFormat="1" applyFont="1" applyFill="1" applyBorder="1" applyAlignment="1">
      <alignment vertical="center"/>
    </xf>
    <xf numFmtId="177" fontId="7" fillId="0" borderId="13" xfId="26" applyNumberFormat="1" applyFont="1" applyFill="1" applyBorder="1" applyAlignment="1" applyProtection="1">
      <alignment horizontal="right" vertical="center" wrapText="1"/>
    </xf>
    <xf numFmtId="1" fontId="7" fillId="0" borderId="8" xfId="26" applyNumberFormat="1" applyFont="1" applyFill="1" applyBorder="1" applyAlignment="1">
      <alignment horizontal="center" vertical="center" wrapText="1"/>
    </xf>
    <xf numFmtId="0" fontId="7" fillId="0" borderId="9" xfId="26" applyNumberFormat="1" applyFont="1" applyFill="1" applyBorder="1" applyAlignment="1">
      <alignment vertical="center"/>
    </xf>
    <xf numFmtId="177" fontId="7" fillId="0" borderId="12" xfId="26" applyNumberFormat="1" applyFont="1" applyFill="1" applyBorder="1" applyAlignment="1">
      <alignment vertical="center"/>
    </xf>
    <xf numFmtId="0" fontId="7" fillId="0" borderId="8" xfId="26" applyFont="1" applyFill="1" applyBorder="1" applyAlignment="1">
      <alignment vertical="center"/>
    </xf>
    <xf numFmtId="177" fontId="7" fillId="0" borderId="8" xfId="26" applyNumberFormat="1" applyFont="1" applyFill="1" applyBorder="1" applyAlignment="1">
      <alignment horizontal="right" vertical="center" wrapText="1"/>
    </xf>
    <xf numFmtId="0" fontId="7" fillId="0" borderId="12" xfId="26" applyNumberFormat="1" applyFont="1" applyFill="1" applyBorder="1" applyAlignment="1">
      <alignment vertical="center"/>
    </xf>
    <xf numFmtId="0" fontId="35" fillId="0" borderId="11" xfId="26" applyNumberFormat="1" applyFont="1" applyFill="1" applyBorder="1" applyAlignment="1" applyProtection="1">
      <alignment horizontal="center" vertical="center"/>
    </xf>
    <xf numFmtId="0" fontId="35" fillId="0" borderId="15" xfId="26" applyNumberFormat="1" applyFont="1" applyFill="1" applyBorder="1" applyAlignment="1" applyProtection="1">
      <alignment horizontal="center" vertical="center"/>
    </xf>
    <xf numFmtId="177" fontId="5" fillId="0" borderId="12" xfId="26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6" fillId="0" borderId="0" xfId="19" applyNumberFormat="1" applyFont="1" applyFill="1" applyBorder="1" applyAlignment="1" applyProtection="1">
      <alignment vertical="center"/>
    </xf>
    <xf numFmtId="0" fontId="5" fillId="0" borderId="0" xfId="19" applyNumberFormat="1" applyFont="1" applyFill="1" applyBorder="1" applyAlignment="1" applyProtection="1">
      <alignment horizontal="left" vertical="center"/>
    </xf>
    <xf numFmtId="0" fontId="5" fillId="0" borderId="0" xfId="19" applyNumberFormat="1" applyFont="1" applyFill="1" applyBorder="1" applyAlignment="1" applyProtection="1">
      <alignment horizontal="right" vertical="center"/>
    </xf>
    <xf numFmtId="0" fontId="14" fillId="0" borderId="0" xfId="19" applyNumberFormat="1" applyFont="1" applyFill="1" applyBorder="1" applyAlignment="1" applyProtection="1">
      <alignment horizontal="center" vertical="center"/>
    </xf>
    <xf numFmtId="0" fontId="7" fillId="0" borderId="0" xfId="19" applyNumberFormat="1" applyFont="1" applyFill="1" applyBorder="1" applyAlignment="1" applyProtection="1">
      <alignment horizontal="left" vertical="center"/>
    </xf>
    <xf numFmtId="0" fontId="7" fillId="0" borderId="0" xfId="19" applyNumberFormat="1" applyFont="1" applyFill="1" applyBorder="1" applyAlignment="1" applyProtection="1">
      <alignment horizontal="right" vertical="center"/>
    </xf>
    <xf numFmtId="0" fontId="5" fillId="0" borderId="12" xfId="19" applyNumberFormat="1" applyFont="1" applyFill="1" applyBorder="1" applyAlignment="1" applyProtection="1">
      <alignment horizontal="center" vertical="center"/>
    </xf>
    <xf numFmtId="0" fontId="5" fillId="2" borderId="8" xfId="19" applyNumberFormat="1" applyFont="1" applyFill="1" applyBorder="1" applyAlignment="1" applyProtection="1">
      <alignment horizontal="center" vertical="center"/>
    </xf>
    <xf numFmtId="0" fontId="5" fillId="2" borderId="12" xfId="19" applyNumberFormat="1" applyFont="1" applyFill="1" applyBorder="1" applyAlignment="1" applyProtection="1">
      <alignment horizontal="center" vertical="center"/>
    </xf>
    <xf numFmtId="0" fontId="5" fillId="0" borderId="11" xfId="19" applyNumberFormat="1" applyFont="1" applyFill="1" applyBorder="1" applyAlignment="1" applyProtection="1">
      <alignment horizontal="left" vertical="center"/>
    </xf>
    <xf numFmtId="0" fontId="5" fillId="0" borderId="15" xfId="0" applyFont="1" applyFill="1" applyBorder="1" applyAlignment="1">
      <alignment vertical="center"/>
    </xf>
    <xf numFmtId="179" fontId="5" fillId="0" borderId="8" xfId="0" applyNumberFormat="1" applyFont="1" applyFill="1" applyBorder="1" applyAlignment="1" applyProtection="1">
      <alignment horizontal="right" vertical="center" wrapText="1"/>
    </xf>
    <xf numFmtId="179" fontId="5" fillId="0" borderId="17" xfId="0" applyNumberFormat="1" applyFont="1" applyFill="1" applyBorder="1" applyAlignment="1" applyProtection="1">
      <alignment horizontal="right" vertical="center" wrapText="1"/>
    </xf>
    <xf numFmtId="0" fontId="5" fillId="0" borderId="15" xfId="19" applyNumberFormat="1" applyFont="1" applyFill="1" applyBorder="1" applyAlignment="1" applyProtection="1">
      <alignment horizontal="left" vertical="center"/>
    </xf>
    <xf numFmtId="4" fontId="5" fillId="0" borderId="15" xfId="19" applyNumberFormat="1" applyFont="1" applyFill="1" applyBorder="1" applyAlignment="1" applyProtection="1">
      <alignment horizontal="left" vertical="center"/>
    </xf>
    <xf numFmtId="0" fontId="5" fillId="0" borderId="12" xfId="0" applyFont="1" applyFill="1" applyBorder="1" applyAlignment="1"/>
    <xf numFmtId="179" fontId="5" fillId="0" borderId="16" xfId="0" applyNumberFormat="1" applyFont="1" applyFill="1" applyBorder="1" applyAlignment="1"/>
    <xf numFmtId="0" fontId="5" fillId="0" borderId="12" xfId="19" applyNumberFormat="1" applyFont="1" applyFill="1" applyBorder="1" applyAlignment="1" applyProtection="1">
      <alignment horizontal="left" vertical="center"/>
    </xf>
    <xf numFmtId="179" fontId="5" fillId="0" borderId="12" xfId="19" applyNumberFormat="1" applyFont="1" applyFill="1" applyBorder="1" applyAlignment="1" applyProtection="1">
      <alignment horizontal="right" vertical="center" wrapText="1"/>
    </xf>
    <xf numFmtId="179" fontId="5" fillId="0" borderId="8" xfId="19" applyNumberFormat="1" applyFont="1" applyFill="1" applyBorder="1" applyAlignment="1" applyProtection="1">
      <alignment horizontal="right" vertical="center" wrapText="1"/>
    </xf>
    <xf numFmtId="179" fontId="5" fillId="0" borderId="17" xfId="19" applyNumberFormat="1" applyFont="1" applyFill="1" applyBorder="1" applyAlignment="1" applyProtection="1">
      <alignment horizontal="right" vertical="center" wrapText="1"/>
    </xf>
    <xf numFmtId="0" fontId="5" fillId="0" borderId="13" xfId="19" applyNumberFormat="1" applyFont="1" applyFill="1" applyBorder="1" applyAlignment="1" applyProtection="1">
      <alignment horizontal="left" vertical="center"/>
    </xf>
    <xf numFmtId="179" fontId="5" fillId="0" borderId="16" xfId="19" applyNumberFormat="1" applyFont="1" applyFill="1" applyBorder="1" applyAlignment="1" applyProtection="1">
      <alignment horizontal="right" vertical="center" wrapText="1"/>
    </xf>
    <xf numFmtId="179" fontId="5" fillId="0" borderId="16" xfId="0" applyNumberFormat="1" applyFont="1" applyFill="1" applyBorder="1" applyAlignment="1" applyProtection="1">
      <alignment horizontal="right" vertical="center" wrapText="1"/>
    </xf>
    <xf numFmtId="0" fontId="16" fillId="0" borderId="0" xfId="19" applyNumberFormat="1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 quotePrefix="1">
      <alignment vertical="center" wrapText="1"/>
    </xf>
  </cellXfs>
  <cellStyles count="33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常规 2 2 40" xfId="5"/>
    <cellStyle name="常规 2 2 4 31" xfId="6"/>
    <cellStyle name="常规 2 2 4 26" xfId="7"/>
    <cellStyle name="常规 2 2 35" xfId="8"/>
    <cellStyle name="常规 2 2 2 4 37" xfId="9"/>
    <cellStyle name="输入" xfId="10" builtinId="20"/>
    <cellStyle name="常规 2 11" xfId="11"/>
    <cellStyle name="千位分隔[0]" xfId="12" builtinId="6"/>
    <cellStyle name="常规 2 31" xfId="13"/>
    <cellStyle name="常规 2 26" xfId="14"/>
    <cellStyle name="40% - 强调文字颜色 3" xfId="15" builtinId="39"/>
    <cellStyle name="常规 2 2 2 4 8" xfId="16"/>
    <cellStyle name="常规 2 13 13" xfId="17"/>
    <cellStyle name="差" xfId="18" builtinId="27"/>
    <cellStyle name="千位分隔" xfId="19" builtinId="3"/>
    <cellStyle name="60% - 强调文字颜色 3" xfId="20" builtinId="40"/>
    <cellStyle name="常规 4 13" xfId="21"/>
    <cellStyle name="超链接" xfId="22" builtinId="8"/>
    <cellStyle name="百分比" xfId="23" builtinId="5"/>
    <cellStyle name="已访问的超链接" xfId="24" builtinId="9"/>
    <cellStyle name="注释" xfId="25" builtinId="10"/>
    <cellStyle name="常规 6" xfId="26"/>
    <cellStyle name="60% - 强调文字颜色 2" xfId="27" builtinId="36"/>
    <cellStyle name="常规 4 12" xfId="28"/>
    <cellStyle name="标题 4" xfId="29" builtinId="19"/>
    <cellStyle name="警告文本" xfId="30" builtinId="11"/>
    <cellStyle name="标题" xfId="31" builtinId="15"/>
    <cellStyle name="常规 5 2" xfId="32"/>
    <cellStyle name="解释性文本" xfId="33" builtinId="53"/>
    <cellStyle name="标题 1" xfId="34" builtinId="16"/>
    <cellStyle name="标题 2" xfId="35" builtinId="17"/>
    <cellStyle name="常规 4 11" xfId="36"/>
    <cellStyle name="60% - 强调文字颜色 1" xfId="37" builtinId="32"/>
    <cellStyle name="百分比 6" xfId="38"/>
    <cellStyle name="标题 3" xfId="39" builtinId="18"/>
    <cellStyle name="常规 4 14" xfId="40"/>
    <cellStyle name="60% - 强调文字颜色 4" xfId="41" builtinId="44"/>
    <cellStyle name="常规 5 17" xfId="42"/>
    <cellStyle name="常规 5 22" xfId="43"/>
    <cellStyle name="输出" xfId="44" builtinId="21"/>
    <cellStyle name="计算" xfId="45" builtinId="22"/>
    <cellStyle name="检查单元格" xfId="46" builtinId="23"/>
    <cellStyle name="常规 2 2 38" xfId="47"/>
    <cellStyle name="常规 2 2 4 29" xfId="48"/>
    <cellStyle name="常规 2 2 4 34" xfId="49"/>
    <cellStyle name="20% - 强调文字颜色 6" xfId="50" builtinId="50"/>
    <cellStyle name="强调文字颜色 2" xfId="51" builtinId="33"/>
    <cellStyle name="链接单元格" xfId="52" builtinId="24"/>
    <cellStyle name="汇总" xfId="53" builtinId="25"/>
    <cellStyle name="好" xfId="54" builtinId="26"/>
    <cellStyle name="常规 2 13 27" xfId="55"/>
    <cellStyle name="常规 2 13 32" xfId="56"/>
    <cellStyle name="适中" xfId="57" builtinId="28"/>
    <cellStyle name="常规 2 2 2 4 39" xfId="58"/>
    <cellStyle name="常规 2 2 37" xfId="59"/>
    <cellStyle name="常规 2 2 4 28" xfId="60"/>
    <cellStyle name="常规 2 2 4 33" xfId="61"/>
    <cellStyle name="20% - 强调文字颜色 5" xfId="62" builtinId="46"/>
    <cellStyle name="常规 2 2 2 4" xfId="63"/>
    <cellStyle name="强调文字颜色 1" xfId="64" builtinId="29"/>
    <cellStyle name="常规 2 2 2 4 35" xfId="65"/>
    <cellStyle name="常规 2 2 2 4 40" xfId="66"/>
    <cellStyle name="常规 2 2 28" xfId="67"/>
    <cellStyle name="常规 2 2 33" xfId="68"/>
    <cellStyle name="常规 2 2 4 19" xfId="69"/>
    <cellStyle name="常规 2 2 4 24" xfId="70"/>
    <cellStyle name="20% - 强调文字颜色 1" xfId="71" builtinId="30"/>
    <cellStyle name="常规 2 13 11" xfId="72"/>
    <cellStyle name="常规 2 2 2 4 6" xfId="73"/>
    <cellStyle name="40% - 强调文字颜色 1" xfId="74" builtinId="31"/>
    <cellStyle name="常规 2 2 2 4 36" xfId="75"/>
    <cellStyle name="常规 2 2 29" xfId="76"/>
    <cellStyle name="常规 2 2 34" xfId="77"/>
    <cellStyle name="常规 2 2 4 25" xfId="78"/>
    <cellStyle name="常规 2 2 4 30" xfId="79"/>
    <cellStyle name="20% - 强调文字颜色 2" xfId="80" builtinId="34"/>
    <cellStyle name="常规 2 13 12" xfId="81"/>
    <cellStyle name="常规 2 2 2 4 7" xfId="82"/>
    <cellStyle name="40% - 强调文字颜色 2" xfId="83" builtinId="35"/>
    <cellStyle name="强调文字颜色 3" xfId="84" builtinId="37"/>
    <cellStyle name="强调文字颜色 4" xfId="85" builtinId="41"/>
    <cellStyle name="常规 2 2 2 4 38" xfId="86"/>
    <cellStyle name="常规 2 2 36" xfId="87"/>
    <cellStyle name="常规 2 2 4 27" xfId="88"/>
    <cellStyle name="常规 2 2 4 32" xfId="89"/>
    <cellStyle name="常规 2 2 41" xfId="90"/>
    <cellStyle name="20% - 强调文字颜色 4" xfId="91" builtinId="42"/>
    <cellStyle name="常规 2 13 14" xfId="92"/>
    <cellStyle name="常规 2 2 2 4 9" xfId="93"/>
    <cellStyle name="40% - 强调文字颜色 4" xfId="94" builtinId="43"/>
    <cellStyle name="强调文字颜色 5" xfId="95" builtinId="45"/>
    <cellStyle name="常规 2 13 15" xfId="96"/>
    <cellStyle name="常规 2 13 20" xfId="97"/>
    <cellStyle name="40% - 强调文字颜色 5" xfId="98" builtinId="47"/>
    <cellStyle name="常规 4 15" xfId="99"/>
    <cellStyle name="常规 4 20" xfId="100"/>
    <cellStyle name="60% - 强调文字颜色 5" xfId="101" builtinId="48"/>
    <cellStyle name="强调文字颜色 6" xfId="102" builtinId="49"/>
    <cellStyle name="常规 2 13 16" xfId="103"/>
    <cellStyle name="常规 2 13 21" xfId="104"/>
    <cellStyle name="40% - 强调文字颜色 6" xfId="105" builtinId="51"/>
    <cellStyle name="常规 4 16" xfId="106"/>
    <cellStyle name="常规 4 21" xfId="107"/>
    <cellStyle name="60% - 强调文字颜色 6" xfId="108" builtinId="52"/>
    <cellStyle name="常规 2 13 18" xfId="109"/>
    <cellStyle name="常规 2 13 23" xfId="110"/>
    <cellStyle name="常规 2 13" xfId="111"/>
    <cellStyle name="常规 16 2" xfId="112"/>
    <cellStyle name="常规 2 10" xfId="113"/>
    <cellStyle name="常规 2" xfId="114"/>
    <cellStyle name="常规 2 12" xfId="115"/>
    <cellStyle name="常规 2 13 10" xfId="116"/>
    <cellStyle name="常规 2 2 2 4 5" xfId="117"/>
    <cellStyle name="常规 2 13 17" xfId="118"/>
    <cellStyle name="常规 2 13 22" xfId="119"/>
    <cellStyle name="常规 2 13 19" xfId="120"/>
    <cellStyle name="常规 2 13 24" xfId="121"/>
    <cellStyle name="常规 2 13 2" xfId="122"/>
    <cellStyle name="常规 2 13 25" xfId="123"/>
    <cellStyle name="常规 2 13 30" xfId="124"/>
    <cellStyle name="常规 2 13 26" xfId="125"/>
    <cellStyle name="常规 2 13 31" xfId="126"/>
    <cellStyle name="常规 2 13 28" xfId="127"/>
    <cellStyle name="常规 2 13 33" xfId="128"/>
    <cellStyle name="常规 2 13 29" xfId="129"/>
    <cellStyle name="常规 2 13 34" xfId="130"/>
    <cellStyle name="常规 2 13 3" xfId="131"/>
    <cellStyle name="常规 2 13 35" xfId="132"/>
    <cellStyle name="常规 2 13 40" xfId="133"/>
    <cellStyle name="常规 2 13 36" xfId="134"/>
    <cellStyle name="常规 2 13 37" xfId="135"/>
    <cellStyle name="常规 2 13 38" xfId="136"/>
    <cellStyle name="常规 2 13 39" xfId="137"/>
    <cellStyle name="常规 2 13 4" xfId="138"/>
    <cellStyle name="常规 2 13 5" xfId="139"/>
    <cellStyle name="常规 2 13 6" xfId="140"/>
    <cellStyle name="常规 2 13 7" xfId="141"/>
    <cellStyle name="常规 2 13 8" xfId="142"/>
    <cellStyle name="常规 2 13 9" xfId="143"/>
    <cellStyle name="常规 2 14" xfId="144"/>
    <cellStyle name="常规 2 15" xfId="145"/>
    <cellStyle name="常规 2 20" xfId="146"/>
    <cellStyle name="常规 2 16" xfId="147"/>
    <cellStyle name="常规 2 21" xfId="148"/>
    <cellStyle name="常规 2 17" xfId="149"/>
    <cellStyle name="常规 2 22" xfId="150"/>
    <cellStyle name="常规 2 18" xfId="151"/>
    <cellStyle name="常规 2 23" xfId="152"/>
    <cellStyle name="常规 2 19" xfId="153"/>
    <cellStyle name="常规 2 24" xfId="154"/>
    <cellStyle name="常规 2 2" xfId="155"/>
    <cellStyle name="常规 2 2 10" xfId="156"/>
    <cellStyle name="常规 2 2 2 4 12" xfId="157"/>
    <cellStyle name="常规 2 2 11" xfId="158"/>
    <cellStyle name="常规 2 2 2 4 13" xfId="159"/>
    <cellStyle name="常规 2 2 4 2" xfId="160"/>
    <cellStyle name="货币 2" xfId="161"/>
    <cellStyle name="常规 2 2 12" xfId="162"/>
    <cellStyle name="常规 2 2 2 4 14" xfId="163"/>
    <cellStyle name="常规 2 2 4 3" xfId="164"/>
    <cellStyle name="常规 2 2 13" xfId="165"/>
    <cellStyle name="常规 2 2 2 4 15" xfId="166"/>
    <cellStyle name="常规 2 2 2 4 20" xfId="167"/>
    <cellStyle name="常规 2 2 4 4" xfId="168"/>
    <cellStyle name="常规 2 2 14" xfId="169"/>
    <cellStyle name="常规 2 2 2 4 16" xfId="170"/>
    <cellStyle name="常规 2 2 2 4 21" xfId="171"/>
    <cellStyle name="常规 2 2 4 10" xfId="172"/>
    <cellStyle name="常规 2 2 4 5" xfId="173"/>
    <cellStyle name="常规 2 2 15" xfId="174"/>
    <cellStyle name="常规 2 2 2 4 17" xfId="175"/>
    <cellStyle name="常规 2 2 2 4 22" xfId="176"/>
    <cellStyle name="常规 2 2 20" xfId="177"/>
    <cellStyle name="常规 2 2 4 11" xfId="178"/>
    <cellStyle name="常规 2 2 4 6" xfId="179"/>
    <cellStyle name="常规 2 2 16" xfId="180"/>
    <cellStyle name="常规 2 2 2 4 18" xfId="181"/>
    <cellStyle name="常规 2 2 2 4 23" xfId="182"/>
    <cellStyle name="常规 2 2 21" xfId="183"/>
    <cellStyle name="常规 2 2 4 12" xfId="184"/>
    <cellStyle name="常规 2 2 4 7" xfId="185"/>
    <cellStyle name="常规 2 2 17" xfId="186"/>
    <cellStyle name="常规 2 2 2 4 19" xfId="187"/>
    <cellStyle name="常规 2 2 2 4 24" xfId="188"/>
    <cellStyle name="常规 2 2 22" xfId="189"/>
    <cellStyle name="常规 2 2 4 13" xfId="190"/>
    <cellStyle name="常规 2 2 4 8" xfId="191"/>
    <cellStyle name="常规 2 2 18" xfId="192"/>
    <cellStyle name="常规 2 2 2 4 25" xfId="193"/>
    <cellStyle name="常规 2 2 2 4 30" xfId="194"/>
    <cellStyle name="常规 2 2 23" xfId="195"/>
    <cellStyle name="常规 2 2 4 14" xfId="196"/>
    <cellStyle name="常规 2 2 4 9" xfId="197"/>
    <cellStyle name="常规 2 2 19" xfId="198"/>
    <cellStyle name="常规 2 2 2 4 26" xfId="199"/>
    <cellStyle name="常规 2 2 2 4 31" xfId="200"/>
    <cellStyle name="常规 2 2 24" xfId="201"/>
    <cellStyle name="常规 2 2 4 15" xfId="202"/>
    <cellStyle name="常规 2 2 4 20" xfId="203"/>
    <cellStyle name="常规 2 2 2" xfId="204"/>
    <cellStyle name="常规 2 2 2 4 10" xfId="205"/>
    <cellStyle name="常规 2 2 2 4 11" xfId="206"/>
    <cellStyle name="常规 2 2 2 4 2" xfId="207"/>
    <cellStyle name="常规 2 2 2 4 27" xfId="208"/>
    <cellStyle name="常规 2 2 2 4 32" xfId="209"/>
    <cellStyle name="常规 2 2 25" xfId="210"/>
    <cellStyle name="常规 2 2 30" xfId="211"/>
    <cellStyle name="常规 2 2 4 16" xfId="212"/>
    <cellStyle name="常规 2 2 4 21" xfId="213"/>
    <cellStyle name="常规 2 2 2 4 28" xfId="214"/>
    <cellStyle name="常规 2 2 2 4 33" xfId="215"/>
    <cellStyle name="常规 2 2 26" xfId="216"/>
    <cellStyle name="常规 2 2 31" xfId="217"/>
    <cellStyle name="常规 2 2 4 17" xfId="218"/>
    <cellStyle name="常规 2 2 4 22" xfId="219"/>
    <cellStyle name="常规 2 2 2 4 29" xfId="220"/>
    <cellStyle name="常规 2 2 2 4 34" xfId="221"/>
    <cellStyle name="常规 2 2 27" xfId="222"/>
    <cellStyle name="常规 2 2 32" xfId="223"/>
    <cellStyle name="常规 2 2 4 18" xfId="224"/>
    <cellStyle name="常规 2 2 4 23" xfId="225"/>
    <cellStyle name="常规 2 2 2 4 3" xfId="226"/>
    <cellStyle name="常规 2 2 2 4 4" xfId="227"/>
    <cellStyle name="常规 2 2 3" xfId="228"/>
    <cellStyle name="常规 2 2 39" xfId="229"/>
    <cellStyle name="常规 2 2 4 35" xfId="230"/>
    <cellStyle name="常规 2 2 4 40" xfId="231"/>
    <cellStyle name="常规 2 2 4 36" xfId="232"/>
    <cellStyle name="常规 2 2 4 37" xfId="233"/>
    <cellStyle name="常规 2 2 4 38" xfId="234"/>
    <cellStyle name="常规 2 2 4 39" xfId="235"/>
    <cellStyle name="常规 2 2 5" xfId="236"/>
    <cellStyle name="常规 2 2 6" xfId="237"/>
    <cellStyle name="常规 2 2 7" xfId="238"/>
    <cellStyle name="常规 2 2 8" xfId="239"/>
    <cellStyle name="常规 2 2 9" xfId="240"/>
    <cellStyle name="常规 2 25" xfId="241"/>
    <cellStyle name="常规 2 30" xfId="242"/>
    <cellStyle name="常规 2 27" xfId="243"/>
    <cellStyle name="常规 2 32" xfId="244"/>
    <cellStyle name="常规 2 28" xfId="245"/>
    <cellStyle name="常规 2 33" xfId="246"/>
    <cellStyle name="常规 2 29" xfId="247"/>
    <cellStyle name="常规 2 34" xfId="248"/>
    <cellStyle name="常规 2 3" xfId="249"/>
    <cellStyle name="常规 2 35" xfId="250"/>
    <cellStyle name="常规 2 40" xfId="251"/>
    <cellStyle name="常规 2 36" xfId="252"/>
    <cellStyle name="常规 2 41" xfId="253"/>
    <cellStyle name="常规 2 37" xfId="254"/>
    <cellStyle name="常规 2 42" xfId="255"/>
    <cellStyle name="常规 2 38" xfId="256"/>
    <cellStyle name="常规 2 39" xfId="257"/>
    <cellStyle name="常规 2 4" xfId="258"/>
    <cellStyle name="常规 2 5" xfId="259"/>
    <cellStyle name="常规 2 6" xfId="260"/>
    <cellStyle name="常规 2 7" xfId="261"/>
    <cellStyle name="常规 2 8" xfId="262"/>
    <cellStyle name="常规 2 9" xfId="263"/>
    <cellStyle name="常规 4" xfId="264"/>
    <cellStyle name="常规 4 10" xfId="265"/>
    <cellStyle name="常规 4 17" xfId="266"/>
    <cellStyle name="常规 4 22" xfId="267"/>
    <cellStyle name="常规 4 18" xfId="268"/>
    <cellStyle name="常规 4 23" xfId="269"/>
    <cellStyle name="常规 4 19" xfId="270"/>
    <cellStyle name="常规 4 24" xfId="271"/>
    <cellStyle name="常规 4 2" xfId="272"/>
    <cellStyle name="常规 4 25" xfId="273"/>
    <cellStyle name="常规 4 30" xfId="274"/>
    <cellStyle name="常规 4 26" xfId="275"/>
    <cellStyle name="常规 4 31" xfId="276"/>
    <cellStyle name="常规 4 27" xfId="277"/>
    <cellStyle name="常规 4 32" xfId="278"/>
    <cellStyle name="常规 4 28" xfId="279"/>
    <cellStyle name="常规 4 33" xfId="280"/>
    <cellStyle name="常规 4 29" xfId="281"/>
    <cellStyle name="常规 4 34" xfId="282"/>
    <cellStyle name="常规 4 3" xfId="283"/>
    <cellStyle name="常规 4 35" xfId="284"/>
    <cellStyle name="常规 4 40" xfId="285"/>
    <cellStyle name="常规 4 36" xfId="286"/>
    <cellStyle name="常规 4 37" xfId="287"/>
    <cellStyle name="常规 4 38" xfId="288"/>
    <cellStyle name="常规 4 39" xfId="289"/>
    <cellStyle name="常规 4 4" xfId="290"/>
    <cellStyle name="常规 4 5" xfId="291"/>
    <cellStyle name="常规 4 6" xfId="292"/>
    <cellStyle name="常规 4 7" xfId="293"/>
    <cellStyle name="常规 4 8" xfId="294"/>
    <cellStyle name="常规 4 9" xfId="295"/>
    <cellStyle name="常规 5" xfId="296"/>
    <cellStyle name="常规 5 10" xfId="297"/>
    <cellStyle name="常规 5 11" xfId="298"/>
    <cellStyle name="常规 5 12" xfId="299"/>
    <cellStyle name="常规 5 13" xfId="300"/>
    <cellStyle name="常规 5 14" xfId="301"/>
    <cellStyle name="常规 5 15" xfId="302"/>
    <cellStyle name="常规 5 20" xfId="303"/>
    <cellStyle name="常规 5 16" xfId="304"/>
    <cellStyle name="常规 5 21" xfId="305"/>
    <cellStyle name="常规 5 18" xfId="306"/>
    <cellStyle name="常规 5 23" xfId="307"/>
    <cellStyle name="常规 5 19" xfId="308"/>
    <cellStyle name="常规 5 24" xfId="309"/>
    <cellStyle name="常规 5 25" xfId="310"/>
    <cellStyle name="常规 5 30" xfId="311"/>
    <cellStyle name="常规 5 26" xfId="312"/>
    <cellStyle name="常规 5 31" xfId="313"/>
    <cellStyle name="常规 5 27" xfId="314"/>
    <cellStyle name="常规 5 32" xfId="315"/>
    <cellStyle name="常规 5 28" xfId="316"/>
    <cellStyle name="常规 5 33" xfId="317"/>
    <cellStyle name="常规 5 29" xfId="318"/>
    <cellStyle name="常规 5 34" xfId="319"/>
    <cellStyle name="常规 5 3" xfId="320"/>
    <cellStyle name="常规 5 35" xfId="321"/>
    <cellStyle name="常规 5 40" xfId="322"/>
    <cellStyle name="常规 5 36" xfId="323"/>
    <cellStyle name="常规 5 37" xfId="324"/>
    <cellStyle name="常规 5 38" xfId="325"/>
    <cellStyle name="常规 5 39" xfId="326"/>
    <cellStyle name="常规 5 4" xfId="327"/>
    <cellStyle name="常规 5 5" xfId="328"/>
    <cellStyle name="常规 5 6" xfId="329"/>
    <cellStyle name="常规 5 7" xfId="330"/>
    <cellStyle name="常规 5 8" xfId="331"/>
    <cellStyle name="常规 5 9" xfId="3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A1" sqref="A1:B1"/>
    </sheetView>
  </sheetViews>
  <sheetFormatPr defaultColWidth="9" defaultRowHeight="13.5" outlineLevelCol="1"/>
  <cols>
    <col min="2" max="2" width="49.875" customWidth="1"/>
  </cols>
  <sheetData>
    <row r="1" ht="41.25" customHeight="1" spans="1:2">
      <c r="A1" s="315" t="s">
        <v>0</v>
      </c>
      <c r="B1" s="316"/>
    </row>
    <row r="2" ht="44.25" customHeight="1" spans="1:2">
      <c r="A2" s="317" t="s">
        <v>1</v>
      </c>
      <c r="B2" s="317" t="s">
        <v>2</v>
      </c>
    </row>
    <row r="3" ht="81" customHeight="1" spans="1:2">
      <c r="A3" s="318">
        <v>1</v>
      </c>
      <c r="B3" s="321" t="s">
        <v>3</v>
      </c>
    </row>
    <row r="4" s="314" customFormat="1" ht="25.5" customHeight="1" spans="1:2">
      <c r="A4" s="318">
        <v>2</v>
      </c>
      <c r="B4" s="320" t="s">
        <v>4</v>
      </c>
    </row>
    <row r="5" s="314" customFormat="1" ht="25.5" customHeight="1" spans="1:2">
      <c r="A5" s="318">
        <v>3</v>
      </c>
      <c r="B5" s="320" t="s">
        <v>5</v>
      </c>
    </row>
    <row r="6" s="314" customFormat="1" ht="25.5" customHeight="1" spans="1:2">
      <c r="A6" s="318">
        <v>4</v>
      </c>
      <c r="B6" s="320" t="s">
        <v>6</v>
      </c>
    </row>
    <row r="7" s="314" customFormat="1" ht="25.5" customHeight="1" spans="1:2">
      <c r="A7" s="318">
        <v>5</v>
      </c>
      <c r="B7" s="320" t="s">
        <v>7</v>
      </c>
    </row>
    <row r="8" s="314" customFormat="1" ht="25.5" customHeight="1" spans="1:2">
      <c r="A8" s="318">
        <v>6</v>
      </c>
      <c r="B8" s="320" t="s">
        <v>8</v>
      </c>
    </row>
    <row r="9" s="314" customFormat="1" ht="25.5" customHeight="1" spans="1:2">
      <c r="A9" s="318">
        <v>7</v>
      </c>
      <c r="B9" s="320" t="s">
        <v>9</v>
      </c>
    </row>
    <row r="10" s="314" customFormat="1" ht="25.5" customHeight="1" spans="1:2">
      <c r="A10" s="318">
        <v>8</v>
      </c>
      <c r="B10" s="320" t="s">
        <v>10</v>
      </c>
    </row>
    <row r="11" s="314" customFormat="1" ht="25.5" customHeight="1" spans="1:2">
      <c r="A11" s="318">
        <v>9</v>
      </c>
      <c r="B11" s="320" t="s">
        <v>11</v>
      </c>
    </row>
    <row r="12" s="314" customFormat="1" ht="25.5" customHeight="1" spans="1:2">
      <c r="A12" s="318">
        <v>10</v>
      </c>
      <c r="B12" s="320" t="s">
        <v>12</v>
      </c>
    </row>
    <row r="13" s="314" customFormat="1" ht="25.5" customHeight="1" spans="1:2">
      <c r="A13" s="318">
        <v>11</v>
      </c>
      <c r="B13" s="320" t="s">
        <v>13</v>
      </c>
    </row>
    <row r="14" s="314" customFormat="1" ht="25.5" customHeight="1" spans="1:2">
      <c r="A14" s="318">
        <v>12</v>
      </c>
      <c r="B14" s="320" t="s">
        <v>14</v>
      </c>
    </row>
    <row r="15" s="314" customFormat="1" ht="25.5" customHeight="1" spans="1:2">
      <c r="A15" s="318">
        <v>13</v>
      </c>
      <c r="B15" s="320" t="s">
        <v>15</v>
      </c>
    </row>
    <row r="16" s="314" customFormat="1" ht="25.5" customHeight="1" spans="1:2">
      <c r="A16" s="318">
        <v>14</v>
      </c>
      <c r="B16" s="320" t="s">
        <v>16</v>
      </c>
    </row>
    <row r="17" s="314" customFormat="1" ht="25.5" customHeight="1" spans="1:2">
      <c r="A17" s="318">
        <v>15</v>
      </c>
      <c r="B17" s="320" t="s">
        <v>17</v>
      </c>
    </row>
    <row r="18" s="314" customFormat="1" ht="25.5" customHeight="1" spans="1:2">
      <c r="A18" s="318">
        <v>16</v>
      </c>
      <c r="B18" s="320" t="s">
        <v>18</v>
      </c>
    </row>
    <row r="19" s="314" customFormat="1" ht="25.5" customHeight="1" spans="1:2">
      <c r="A19" s="318">
        <v>17</v>
      </c>
      <c r="B19" s="320" t="s">
        <v>19</v>
      </c>
    </row>
    <row r="20" s="314" customFormat="1" ht="25.5" customHeight="1" spans="1:2">
      <c r="A20" s="318">
        <v>18</v>
      </c>
      <c r="B20" s="320" t="s">
        <v>20</v>
      </c>
    </row>
    <row r="21" s="314" customFormat="1" ht="25.5" customHeight="1" spans="1:2">
      <c r="A21" s="318">
        <v>19</v>
      </c>
      <c r="B21" s="320" t="s">
        <v>21</v>
      </c>
    </row>
  </sheetData>
  <sheetProtection formatCells="0" formatColumns="0" formatRows="0"/>
  <mergeCells count="1">
    <mergeCell ref="A1:B1"/>
  </mergeCells>
  <pageMargins left="0.7" right="0.7" top="0.75" bottom="0.75" header="0.3" footer="0.3"/>
  <pageSetup paperSize="191" orientation="portrait" horizontalDpi="180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showGridLines="0" tabSelected="1" topLeftCell="A19" workbookViewId="0">
      <selection activeCell="N25" sqref="N25"/>
    </sheetView>
  </sheetViews>
  <sheetFormatPr defaultColWidth="9" defaultRowHeight="13.5"/>
  <cols>
    <col min="1" max="16384" width="9" style="112"/>
  </cols>
  <sheetData>
    <row r="1" customHeight="1" spans="1:17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51"/>
      <c r="M1" s="114"/>
      <c r="N1" s="114"/>
      <c r="O1" s="114"/>
      <c r="P1" s="114"/>
      <c r="Q1" s="114"/>
    </row>
    <row r="2" ht="20.25" customHeight="1" spans="1:17">
      <c r="A2" s="115" t="s">
        <v>234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4"/>
      <c r="N2" s="114"/>
      <c r="O2" s="114"/>
      <c r="P2" s="114"/>
      <c r="Q2" s="114"/>
    </row>
    <row r="3" customHeight="1" spans="1:17">
      <c r="A3" s="116" t="s">
        <v>235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52" t="s">
        <v>58</v>
      </c>
      <c r="M3" s="114"/>
      <c r="N3" s="114"/>
      <c r="O3" s="114"/>
      <c r="P3" s="114"/>
      <c r="Q3" s="114"/>
    </row>
    <row r="4" customHeight="1" spans="1:17">
      <c r="A4" s="118" t="s">
        <v>94</v>
      </c>
      <c r="B4" s="118"/>
      <c r="C4" s="118" t="s">
        <v>236</v>
      </c>
      <c r="D4" s="119" t="s">
        <v>237</v>
      </c>
      <c r="E4" s="118" t="s">
        <v>94</v>
      </c>
      <c r="F4" s="118"/>
      <c r="G4" s="118" t="s">
        <v>236</v>
      </c>
      <c r="H4" s="119" t="s">
        <v>237</v>
      </c>
      <c r="I4" s="118" t="s">
        <v>94</v>
      </c>
      <c r="J4" s="118"/>
      <c r="K4" s="118" t="s">
        <v>236</v>
      </c>
      <c r="L4" s="119" t="s">
        <v>237</v>
      </c>
      <c r="M4" s="114"/>
      <c r="N4" s="114"/>
      <c r="O4" s="114"/>
      <c r="P4" s="114"/>
      <c r="Q4" s="114"/>
    </row>
    <row r="5" customHeight="1" spans="1:17">
      <c r="A5" s="120" t="s">
        <v>110</v>
      </c>
      <c r="B5" s="121" t="s">
        <v>111</v>
      </c>
      <c r="C5" s="122"/>
      <c r="D5" s="123"/>
      <c r="E5" s="120" t="s">
        <v>110</v>
      </c>
      <c r="F5" s="121" t="s">
        <v>111</v>
      </c>
      <c r="G5" s="122"/>
      <c r="H5" s="123"/>
      <c r="I5" s="120" t="s">
        <v>110</v>
      </c>
      <c r="J5" s="121" t="s">
        <v>111</v>
      </c>
      <c r="K5" s="122"/>
      <c r="L5" s="123"/>
      <c r="M5" s="114"/>
      <c r="N5" s="114"/>
      <c r="O5" s="114"/>
      <c r="P5" s="114"/>
      <c r="Q5" s="114"/>
    </row>
    <row r="6" s="112" customFormat="1" ht="24" customHeight="1" spans="1:17">
      <c r="A6" s="124" t="s">
        <v>61</v>
      </c>
      <c r="B6" s="124"/>
      <c r="C6" s="125"/>
      <c r="D6" s="126">
        <f>2829.1735+760</f>
        <v>3589.1735</v>
      </c>
      <c r="E6" s="127"/>
      <c r="F6" s="128"/>
      <c r="G6" s="128"/>
      <c r="H6" s="129"/>
      <c r="I6" s="128"/>
      <c r="J6" s="128"/>
      <c r="K6" s="128"/>
      <c r="L6" s="153"/>
      <c r="M6" s="113"/>
      <c r="N6" s="113"/>
      <c r="O6" s="113"/>
      <c r="P6" s="113"/>
      <c r="Q6" s="113"/>
    </row>
    <row r="7" s="112" customFormat="1" ht="33.75" customHeight="1" spans="1:17">
      <c r="A7" s="130">
        <v>501</v>
      </c>
      <c r="B7" s="131"/>
      <c r="C7" s="132" t="s">
        <v>238</v>
      </c>
      <c r="D7" s="133">
        <v>2245.9527</v>
      </c>
      <c r="E7" s="134"/>
      <c r="F7" s="131" t="s">
        <v>122</v>
      </c>
      <c r="G7" s="132" t="s">
        <v>239</v>
      </c>
      <c r="H7" s="135">
        <v>0</v>
      </c>
      <c r="I7" s="134"/>
      <c r="J7" s="131" t="s">
        <v>128</v>
      </c>
      <c r="K7" s="132" t="s">
        <v>240</v>
      </c>
      <c r="L7" s="135">
        <v>2.688</v>
      </c>
      <c r="M7" s="113"/>
      <c r="N7" s="113"/>
      <c r="O7" s="113"/>
      <c r="P7" s="113"/>
      <c r="Q7" s="113"/>
    </row>
    <row r="8" s="112" customFormat="1" ht="33.75" customHeight="1" spans="1:17">
      <c r="A8" s="136"/>
      <c r="B8" s="137" t="s">
        <v>122</v>
      </c>
      <c r="C8" s="138" t="s">
        <v>241</v>
      </c>
      <c r="D8" s="135">
        <v>831.11</v>
      </c>
      <c r="E8" s="139"/>
      <c r="F8" s="137" t="s">
        <v>146</v>
      </c>
      <c r="G8" s="138" t="s">
        <v>242</v>
      </c>
      <c r="H8" s="135">
        <v>0</v>
      </c>
      <c r="I8" s="139">
        <v>510</v>
      </c>
      <c r="J8" s="137"/>
      <c r="K8" s="138" t="s">
        <v>243</v>
      </c>
      <c r="L8" s="135">
        <v>0</v>
      </c>
      <c r="M8" s="113"/>
      <c r="N8" s="113"/>
      <c r="O8" s="113"/>
      <c r="P8" s="113"/>
      <c r="Q8" s="113"/>
    </row>
    <row r="9" s="112" customFormat="1" ht="22.5" spans="1:17">
      <c r="A9" s="136"/>
      <c r="B9" s="137" t="s">
        <v>146</v>
      </c>
      <c r="C9" s="138" t="s">
        <v>244</v>
      </c>
      <c r="D9" s="135">
        <v>164.7248</v>
      </c>
      <c r="E9" s="139"/>
      <c r="F9" s="137" t="s">
        <v>118</v>
      </c>
      <c r="G9" s="138" t="s">
        <v>245</v>
      </c>
      <c r="H9" s="135">
        <v>0</v>
      </c>
      <c r="I9" s="139"/>
      <c r="J9" s="137" t="s">
        <v>146</v>
      </c>
      <c r="K9" s="138" t="s">
        <v>246</v>
      </c>
      <c r="L9" s="135">
        <v>0</v>
      </c>
      <c r="M9" s="113"/>
      <c r="N9" s="113"/>
      <c r="O9" s="113"/>
      <c r="P9" s="113"/>
      <c r="Q9" s="113"/>
    </row>
    <row r="10" s="112" customFormat="1" ht="22.5" spans="1:17">
      <c r="A10" s="136"/>
      <c r="B10" s="137" t="s">
        <v>118</v>
      </c>
      <c r="C10" s="138" t="s">
        <v>247</v>
      </c>
      <c r="D10" s="135">
        <v>109.2732</v>
      </c>
      <c r="E10" s="139">
        <v>504</v>
      </c>
      <c r="F10" s="137" t="s">
        <v>162</v>
      </c>
      <c r="G10" s="138" t="s">
        <v>248</v>
      </c>
      <c r="H10" s="135">
        <v>0</v>
      </c>
      <c r="I10" s="139"/>
      <c r="J10" s="137" t="s">
        <v>118</v>
      </c>
      <c r="K10" s="138" t="s">
        <v>249</v>
      </c>
      <c r="L10" s="135">
        <v>0</v>
      </c>
      <c r="M10" s="113"/>
      <c r="N10" s="113"/>
      <c r="O10" s="113"/>
      <c r="P10" s="113"/>
      <c r="Q10" s="113"/>
    </row>
    <row r="11" s="112" customFormat="1" ht="22.5" spans="1:17">
      <c r="A11" s="136"/>
      <c r="B11" s="137">
        <v>99</v>
      </c>
      <c r="C11" s="138" t="s">
        <v>250</v>
      </c>
      <c r="D11" s="135">
        <v>1140.8446</v>
      </c>
      <c r="E11" s="139"/>
      <c r="F11" s="137" t="s">
        <v>151</v>
      </c>
      <c r="G11" s="138" t="s">
        <v>251</v>
      </c>
      <c r="H11" s="135">
        <v>0</v>
      </c>
      <c r="I11" s="139">
        <v>511</v>
      </c>
      <c r="J11" s="137"/>
      <c r="K11" s="138" t="s">
        <v>252</v>
      </c>
      <c r="L11" s="135">
        <v>0</v>
      </c>
      <c r="M11" s="113"/>
      <c r="N11" s="113"/>
      <c r="O11" s="113"/>
      <c r="P11" s="113"/>
      <c r="Q11" s="113"/>
    </row>
    <row r="12" s="112" customFormat="1" ht="22.5" spans="1:17">
      <c r="A12" s="136">
        <v>502</v>
      </c>
      <c r="B12" s="137"/>
      <c r="C12" s="138" t="s">
        <v>253</v>
      </c>
      <c r="D12" s="135">
        <f>491.5555+820</f>
        <v>1311.5555</v>
      </c>
      <c r="E12" s="139"/>
      <c r="F12" s="137" t="s">
        <v>128</v>
      </c>
      <c r="G12" s="138" t="s">
        <v>254</v>
      </c>
      <c r="H12" s="135">
        <v>0</v>
      </c>
      <c r="I12" s="139"/>
      <c r="J12" s="137" t="s">
        <v>122</v>
      </c>
      <c r="K12" s="138" t="s">
        <v>255</v>
      </c>
      <c r="L12" s="135">
        <v>0</v>
      </c>
      <c r="M12" s="113"/>
      <c r="N12" s="113"/>
      <c r="O12" s="113"/>
      <c r="P12" s="113"/>
      <c r="Q12" s="113"/>
    </row>
    <row r="13" s="112" customFormat="1" ht="22.5" spans="1:17">
      <c r="A13" s="136"/>
      <c r="B13" s="137" t="s">
        <v>122</v>
      </c>
      <c r="C13" s="138" t="s">
        <v>256</v>
      </c>
      <c r="D13" s="135">
        <v>172.1155</v>
      </c>
      <c r="E13" s="139">
        <v>505</v>
      </c>
      <c r="F13" s="137"/>
      <c r="G13" s="138" t="s">
        <v>257</v>
      </c>
      <c r="H13" s="135">
        <v>0</v>
      </c>
      <c r="I13" s="139"/>
      <c r="J13" s="137" t="s">
        <v>146</v>
      </c>
      <c r="K13" s="138" t="s">
        <v>258</v>
      </c>
      <c r="L13" s="135">
        <v>0</v>
      </c>
      <c r="M13" s="113"/>
      <c r="N13" s="113"/>
      <c r="O13" s="113"/>
      <c r="P13" s="113"/>
      <c r="Q13" s="113"/>
    </row>
    <row r="14" s="112" customFormat="1" ht="22.5" spans="1:17">
      <c r="A14" s="136"/>
      <c r="B14" s="137" t="s">
        <v>146</v>
      </c>
      <c r="C14" s="138" t="s">
        <v>259</v>
      </c>
      <c r="D14" s="135">
        <v>0</v>
      </c>
      <c r="E14" s="139"/>
      <c r="F14" s="137" t="s">
        <v>122</v>
      </c>
      <c r="G14" s="138" t="s">
        <v>260</v>
      </c>
      <c r="H14" s="135">
        <v>0</v>
      </c>
      <c r="I14" s="139"/>
      <c r="J14" s="137" t="s">
        <v>118</v>
      </c>
      <c r="K14" s="138" t="s">
        <v>261</v>
      </c>
      <c r="L14" s="135">
        <v>0</v>
      </c>
      <c r="M14" s="113"/>
      <c r="N14" s="113"/>
      <c r="O14" s="113"/>
      <c r="P14" s="113"/>
      <c r="Q14" s="113"/>
    </row>
    <row r="15" s="112" customFormat="1" ht="22.5" spans="1:17">
      <c r="A15" s="136"/>
      <c r="B15" s="137" t="s">
        <v>118</v>
      </c>
      <c r="C15" s="138" t="s">
        <v>262</v>
      </c>
      <c r="D15" s="135">
        <v>2</v>
      </c>
      <c r="E15" s="139"/>
      <c r="F15" s="137" t="s">
        <v>146</v>
      </c>
      <c r="G15" s="138" t="s">
        <v>263</v>
      </c>
      <c r="H15" s="135">
        <v>0</v>
      </c>
      <c r="I15" s="139"/>
      <c r="J15" s="137" t="s">
        <v>162</v>
      </c>
      <c r="K15" s="138" t="s">
        <v>264</v>
      </c>
      <c r="L15" s="135">
        <v>0</v>
      </c>
      <c r="M15" s="113"/>
      <c r="N15" s="113"/>
      <c r="O15" s="113"/>
      <c r="P15" s="113"/>
      <c r="Q15" s="113"/>
    </row>
    <row r="16" s="112" customFormat="1" ht="22.5" spans="1:17">
      <c r="A16" s="136"/>
      <c r="B16" s="137" t="s">
        <v>162</v>
      </c>
      <c r="C16" s="138" t="s">
        <v>265</v>
      </c>
      <c r="D16" s="135">
        <v>0</v>
      </c>
      <c r="E16" s="139"/>
      <c r="F16" s="137" t="s">
        <v>128</v>
      </c>
      <c r="G16" s="138" t="s">
        <v>266</v>
      </c>
      <c r="H16" s="135">
        <v>0</v>
      </c>
      <c r="I16" s="139">
        <v>512</v>
      </c>
      <c r="J16" s="137"/>
      <c r="K16" s="138" t="s">
        <v>267</v>
      </c>
      <c r="L16" s="135">
        <v>0</v>
      </c>
      <c r="M16" s="113"/>
      <c r="N16" s="113"/>
      <c r="O16" s="113"/>
      <c r="P16" s="113"/>
      <c r="Q16" s="113"/>
    </row>
    <row r="17" s="112" customFormat="1" ht="22.5" spans="1:17">
      <c r="A17" s="136"/>
      <c r="B17" s="137" t="s">
        <v>151</v>
      </c>
      <c r="C17" s="138" t="s">
        <v>268</v>
      </c>
      <c r="D17" s="135">
        <v>0</v>
      </c>
      <c r="E17" s="139">
        <v>506</v>
      </c>
      <c r="F17" s="137"/>
      <c r="G17" s="138" t="s">
        <v>269</v>
      </c>
      <c r="H17" s="135">
        <v>0</v>
      </c>
      <c r="I17" s="139"/>
      <c r="J17" s="137" t="s">
        <v>122</v>
      </c>
      <c r="K17" s="138" t="s">
        <v>270</v>
      </c>
      <c r="L17" s="135">
        <v>0</v>
      </c>
      <c r="M17" s="113"/>
      <c r="N17" s="113"/>
      <c r="O17" s="113"/>
      <c r="P17" s="113"/>
      <c r="Q17" s="113"/>
    </row>
    <row r="18" s="112" customFormat="1" ht="22.5" spans="1:17">
      <c r="A18" s="136"/>
      <c r="B18" s="137" t="s">
        <v>155</v>
      </c>
      <c r="C18" s="138" t="s">
        <v>271</v>
      </c>
      <c r="D18" s="135">
        <v>0</v>
      </c>
      <c r="E18" s="139"/>
      <c r="F18" s="137" t="s">
        <v>122</v>
      </c>
      <c r="G18" s="140" t="s">
        <v>272</v>
      </c>
      <c r="H18" s="135">
        <v>0</v>
      </c>
      <c r="I18" s="139"/>
      <c r="J18" s="137" t="s">
        <v>146</v>
      </c>
      <c r="K18" s="138" t="s">
        <v>273</v>
      </c>
      <c r="L18" s="135">
        <v>0</v>
      </c>
      <c r="M18" s="113"/>
      <c r="N18" s="113"/>
      <c r="O18" s="113"/>
      <c r="P18" s="113"/>
      <c r="Q18" s="113"/>
    </row>
    <row r="19" s="112" customFormat="1" ht="21" customHeight="1" spans="1:17">
      <c r="A19" s="136"/>
      <c r="B19" s="137" t="s">
        <v>274</v>
      </c>
      <c r="C19" s="141" t="s">
        <v>275</v>
      </c>
      <c r="D19" s="135">
        <v>0</v>
      </c>
      <c r="E19" s="139"/>
      <c r="F19" s="137" t="s">
        <v>146</v>
      </c>
      <c r="G19" s="142" t="s">
        <v>276</v>
      </c>
      <c r="H19" s="135">
        <v>0</v>
      </c>
      <c r="I19" s="139">
        <v>513</v>
      </c>
      <c r="J19" s="137"/>
      <c r="K19" s="138" t="s">
        <v>277</v>
      </c>
      <c r="L19" s="135">
        <v>0</v>
      </c>
      <c r="M19" s="113"/>
      <c r="N19" s="113"/>
      <c r="O19" s="113"/>
      <c r="P19" s="113"/>
      <c r="Q19" s="113"/>
    </row>
    <row r="20" s="112" customFormat="1" ht="33.75" spans="1:17">
      <c r="A20" s="136">
        <v>502</v>
      </c>
      <c r="B20" s="137" t="s">
        <v>149</v>
      </c>
      <c r="C20" s="138" t="s">
        <v>278</v>
      </c>
      <c r="D20" s="135">
        <v>5.94</v>
      </c>
      <c r="E20" s="139">
        <v>507</v>
      </c>
      <c r="F20" s="137"/>
      <c r="G20" s="138" t="s">
        <v>279</v>
      </c>
      <c r="H20" s="135">
        <v>0</v>
      </c>
      <c r="I20" s="139"/>
      <c r="J20" s="137" t="s">
        <v>122</v>
      </c>
      <c r="K20" s="138" t="s">
        <v>280</v>
      </c>
      <c r="L20" s="135">
        <v>0</v>
      </c>
      <c r="M20" s="113"/>
      <c r="N20" s="113"/>
      <c r="O20" s="113"/>
      <c r="P20" s="113"/>
      <c r="Q20" s="113"/>
    </row>
    <row r="21" s="112" customFormat="1" ht="22.5" spans="1:17">
      <c r="A21" s="136"/>
      <c r="B21" s="137" t="s">
        <v>281</v>
      </c>
      <c r="C21" s="138" t="s">
        <v>282</v>
      </c>
      <c r="D21" s="135">
        <v>2</v>
      </c>
      <c r="E21" s="139"/>
      <c r="F21" s="137" t="s">
        <v>122</v>
      </c>
      <c r="G21" s="138" t="s">
        <v>283</v>
      </c>
      <c r="H21" s="135">
        <v>0</v>
      </c>
      <c r="I21" s="139"/>
      <c r="J21" s="137" t="s">
        <v>146</v>
      </c>
      <c r="K21" s="138" t="s">
        <v>284</v>
      </c>
      <c r="L21" s="135">
        <v>0</v>
      </c>
      <c r="M21" s="113"/>
      <c r="N21" s="113"/>
      <c r="O21" s="113"/>
      <c r="P21" s="113"/>
      <c r="Q21" s="113"/>
    </row>
    <row r="22" s="112" customFormat="1" ht="22.5" spans="1:17">
      <c r="A22" s="136"/>
      <c r="B22" s="137" t="s">
        <v>128</v>
      </c>
      <c r="C22" s="138" t="s">
        <v>285</v>
      </c>
      <c r="D22" s="135">
        <v>309.5</v>
      </c>
      <c r="E22" s="139"/>
      <c r="F22" s="137" t="s">
        <v>146</v>
      </c>
      <c r="G22" s="138" t="s">
        <v>286</v>
      </c>
      <c r="H22" s="135">
        <v>0</v>
      </c>
      <c r="I22" s="139"/>
      <c r="J22" s="137" t="s">
        <v>118</v>
      </c>
      <c r="K22" s="138" t="s">
        <v>287</v>
      </c>
      <c r="L22" s="135">
        <v>0</v>
      </c>
      <c r="M22" s="113"/>
      <c r="N22" s="113"/>
      <c r="O22" s="113"/>
      <c r="P22" s="113"/>
      <c r="Q22" s="113"/>
    </row>
    <row r="23" s="112" customFormat="1" ht="22.5" spans="1:17">
      <c r="A23" s="136">
        <v>503</v>
      </c>
      <c r="B23" s="137"/>
      <c r="C23" s="138" t="s">
        <v>288</v>
      </c>
      <c r="D23" s="135">
        <v>0</v>
      </c>
      <c r="E23" s="139"/>
      <c r="F23" s="137" t="s">
        <v>128</v>
      </c>
      <c r="G23" s="138" t="s">
        <v>289</v>
      </c>
      <c r="H23" s="135">
        <v>0</v>
      </c>
      <c r="I23" s="139"/>
      <c r="J23" s="137" t="s">
        <v>162</v>
      </c>
      <c r="K23" s="138" t="s">
        <v>290</v>
      </c>
      <c r="L23" s="135">
        <v>0</v>
      </c>
      <c r="M23" s="113"/>
      <c r="N23" s="113"/>
      <c r="O23" s="113"/>
      <c r="P23" s="113"/>
      <c r="Q23" s="113"/>
    </row>
    <row r="24" s="112" customFormat="1" ht="22.5" spans="1:17">
      <c r="A24" s="136"/>
      <c r="B24" s="137" t="s">
        <v>122</v>
      </c>
      <c r="C24" s="138" t="s">
        <v>239</v>
      </c>
      <c r="D24" s="135">
        <v>0</v>
      </c>
      <c r="E24" s="139">
        <v>508</v>
      </c>
      <c r="F24" s="137"/>
      <c r="G24" s="138" t="s">
        <v>291</v>
      </c>
      <c r="H24" s="135">
        <v>0</v>
      </c>
      <c r="I24" s="139">
        <v>514</v>
      </c>
      <c r="J24" s="137"/>
      <c r="K24" s="138" t="s">
        <v>292</v>
      </c>
      <c r="L24" s="135">
        <v>0</v>
      </c>
      <c r="M24" s="113"/>
      <c r="N24" s="113"/>
      <c r="O24" s="113"/>
      <c r="P24" s="113"/>
      <c r="Q24" s="113"/>
    </row>
    <row r="25" s="112" customFormat="1" ht="33.75" spans="1:17">
      <c r="A25" s="136"/>
      <c r="B25" s="137" t="s">
        <v>146</v>
      </c>
      <c r="C25" s="138" t="s">
        <v>242</v>
      </c>
      <c r="D25" s="135">
        <v>0</v>
      </c>
      <c r="E25" s="139"/>
      <c r="F25" s="137" t="s">
        <v>122</v>
      </c>
      <c r="G25" s="138" t="s">
        <v>293</v>
      </c>
      <c r="H25" s="135">
        <v>0</v>
      </c>
      <c r="I25" s="139"/>
      <c r="J25" s="137" t="s">
        <v>122</v>
      </c>
      <c r="K25" s="138" t="s">
        <v>294</v>
      </c>
      <c r="L25" s="135">
        <v>0</v>
      </c>
      <c r="M25" s="113"/>
      <c r="N25" s="154"/>
      <c r="O25" s="113"/>
      <c r="P25" s="113"/>
      <c r="Q25" s="113"/>
    </row>
    <row r="26" s="112" customFormat="1" ht="33.75" spans="1:17">
      <c r="A26" s="136"/>
      <c r="B26" s="137" t="s">
        <v>118</v>
      </c>
      <c r="C26" s="138" t="s">
        <v>245</v>
      </c>
      <c r="D26" s="135">
        <v>0</v>
      </c>
      <c r="E26" s="139"/>
      <c r="F26" s="137" t="s">
        <v>146</v>
      </c>
      <c r="G26" s="138" t="s">
        <v>295</v>
      </c>
      <c r="H26" s="135">
        <v>0</v>
      </c>
      <c r="I26" s="139"/>
      <c r="J26" s="137" t="s">
        <v>146</v>
      </c>
      <c r="K26" s="138" t="s">
        <v>296</v>
      </c>
      <c r="L26" s="135">
        <v>0</v>
      </c>
      <c r="M26" s="113"/>
      <c r="N26" s="113"/>
      <c r="O26" s="113"/>
      <c r="P26" s="113"/>
      <c r="Q26" s="113"/>
    </row>
    <row r="27" s="112" customFormat="1" ht="33.75" spans="1:17">
      <c r="A27" s="143"/>
      <c r="B27" s="144" t="s">
        <v>151</v>
      </c>
      <c r="C27" s="145" t="s">
        <v>297</v>
      </c>
      <c r="D27" s="135">
        <v>0</v>
      </c>
      <c r="E27" s="139">
        <v>509</v>
      </c>
      <c r="F27" s="137"/>
      <c r="G27" s="138" t="s">
        <v>298</v>
      </c>
      <c r="H27" s="135">
        <v>91.6653</v>
      </c>
      <c r="I27" s="139">
        <v>599</v>
      </c>
      <c r="J27" s="137"/>
      <c r="K27" s="138" t="s">
        <v>299</v>
      </c>
      <c r="L27" s="135">
        <v>0</v>
      </c>
      <c r="M27" s="113"/>
      <c r="N27" s="113"/>
      <c r="O27" s="113"/>
      <c r="P27" s="113"/>
      <c r="Q27" s="113"/>
    </row>
    <row r="28" s="112" customFormat="1" ht="22.5" spans="1:17">
      <c r="A28" s="136"/>
      <c r="B28" s="144" t="s">
        <v>155</v>
      </c>
      <c r="C28" s="138" t="s">
        <v>248</v>
      </c>
      <c r="D28" s="135">
        <v>0</v>
      </c>
      <c r="E28" s="139"/>
      <c r="F28" s="137" t="s">
        <v>122</v>
      </c>
      <c r="G28" s="138" t="s">
        <v>300</v>
      </c>
      <c r="H28" s="135">
        <v>78.9773</v>
      </c>
      <c r="I28" s="139"/>
      <c r="J28" s="137" t="s">
        <v>155</v>
      </c>
      <c r="K28" s="138" t="s">
        <v>301</v>
      </c>
      <c r="L28" s="135">
        <v>0</v>
      </c>
      <c r="M28" s="113"/>
      <c r="N28" s="113"/>
      <c r="O28" s="113"/>
      <c r="P28" s="113"/>
      <c r="Q28" s="113"/>
    </row>
    <row r="29" s="112" customFormat="1" ht="22.5" spans="1:17">
      <c r="A29" s="136"/>
      <c r="B29" s="144" t="s">
        <v>274</v>
      </c>
      <c r="C29" s="138" t="s">
        <v>251</v>
      </c>
      <c r="D29" s="135">
        <v>0</v>
      </c>
      <c r="E29" s="139"/>
      <c r="F29" s="137" t="s">
        <v>146</v>
      </c>
      <c r="G29" s="138" t="s">
        <v>302</v>
      </c>
      <c r="H29" s="135">
        <v>0</v>
      </c>
      <c r="I29" s="139"/>
      <c r="J29" s="137" t="s">
        <v>274</v>
      </c>
      <c r="K29" s="138" t="s">
        <v>303</v>
      </c>
      <c r="L29" s="135">
        <v>0</v>
      </c>
      <c r="M29" s="113"/>
      <c r="N29" s="113"/>
      <c r="O29" s="113"/>
      <c r="P29" s="113"/>
      <c r="Q29" s="113"/>
    </row>
    <row r="30" s="112" customFormat="1" ht="45" spans="1:17">
      <c r="A30" s="136"/>
      <c r="B30" s="137" t="s">
        <v>128</v>
      </c>
      <c r="C30" s="138" t="s">
        <v>304</v>
      </c>
      <c r="D30" s="135">
        <v>0</v>
      </c>
      <c r="E30" s="139"/>
      <c r="F30" s="137" t="s">
        <v>118</v>
      </c>
      <c r="G30" s="146" t="s">
        <v>305</v>
      </c>
      <c r="H30" s="135">
        <v>0</v>
      </c>
      <c r="I30" s="155"/>
      <c r="J30" s="156" t="s">
        <v>149</v>
      </c>
      <c r="K30" s="146" t="s">
        <v>306</v>
      </c>
      <c r="L30" s="135">
        <v>0</v>
      </c>
      <c r="M30" s="113"/>
      <c r="N30" s="113"/>
      <c r="O30" s="113"/>
      <c r="P30" s="113"/>
      <c r="Q30" s="113"/>
    </row>
    <row r="31" s="112" customFormat="1" ht="22.5" spans="1:17">
      <c r="A31" s="136">
        <v>504</v>
      </c>
      <c r="B31" s="137"/>
      <c r="C31" s="147" t="s">
        <v>307</v>
      </c>
      <c r="D31" s="148">
        <v>0</v>
      </c>
      <c r="E31" s="149"/>
      <c r="F31" s="150" t="s">
        <v>151</v>
      </c>
      <c r="G31" s="146" t="s">
        <v>308</v>
      </c>
      <c r="H31" s="148">
        <v>10</v>
      </c>
      <c r="I31" s="155"/>
      <c r="J31" s="156" t="s">
        <v>128</v>
      </c>
      <c r="K31" s="146" t="s">
        <v>299</v>
      </c>
      <c r="L31" s="148">
        <v>0</v>
      </c>
      <c r="M31" s="113"/>
      <c r="N31" s="113"/>
      <c r="O31" s="113"/>
      <c r="P31" s="113"/>
      <c r="Q31" s="113"/>
    </row>
    <row r="32" spans="1:17">
      <c r="A32" s="114"/>
      <c r="B32" s="114"/>
      <c r="C32" s="114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</row>
    <row r="33" spans="1:17">
      <c r="A33"/>
      <c r="B33"/>
      <c r="C33"/>
      <c r="D33" s="113"/>
      <c r="E33" s="113"/>
      <c r="F33" s="113"/>
      <c r="G33" s="113"/>
      <c r="H33" s="113"/>
      <c r="I33" s="113"/>
      <c r="J33" s="113"/>
      <c r="K33" s="113"/>
      <c r="L33"/>
      <c r="M33"/>
      <c r="N33"/>
      <c r="O33"/>
      <c r="P33"/>
      <c r="Q33"/>
    </row>
    <row r="34" spans="1:17">
      <c r="A34"/>
      <c r="B34"/>
      <c r="C34"/>
      <c r="D34" s="113"/>
      <c r="E34" s="113"/>
      <c r="F34" s="113"/>
      <c r="G34" s="113"/>
      <c r="H34" s="114"/>
      <c r="I34" s="113"/>
      <c r="J34" s="114"/>
      <c r="K34" s="113"/>
      <c r="L34"/>
      <c r="M34"/>
      <c r="N34"/>
      <c r="O34"/>
      <c r="P34"/>
      <c r="Q34"/>
    </row>
    <row r="35" spans="1:17">
      <c r="A35"/>
      <c r="B35"/>
      <c r="C35"/>
      <c r="D35" s="113"/>
      <c r="E35" s="113"/>
      <c r="F35" s="113"/>
      <c r="G35" s="113"/>
      <c r="H35" s="114"/>
      <c r="I35" s="113"/>
      <c r="J35" s="113"/>
      <c r="K35" s="113"/>
      <c r="L35"/>
      <c r="M35"/>
      <c r="N35"/>
      <c r="O35"/>
      <c r="P35"/>
      <c r="Q35"/>
    </row>
    <row r="36" spans="1:17">
      <c r="A36"/>
      <c r="B36"/>
      <c r="C36"/>
      <c r="D36" s="113"/>
      <c r="E36" s="113"/>
      <c r="F36" s="113"/>
      <c r="G36" s="114"/>
      <c r="H36" s="114"/>
      <c r="I36" s="114"/>
      <c r="J36" s="114"/>
      <c r="K36" s="114"/>
      <c r="L36"/>
      <c r="M36"/>
      <c r="N36"/>
      <c r="O36"/>
      <c r="P36"/>
      <c r="Q36"/>
    </row>
  </sheetData>
  <sheetProtection formatCells="0" formatColumns="0" formatRows="0"/>
  <mergeCells count="12">
    <mergeCell ref="A2:L2"/>
    <mergeCell ref="A4:B4"/>
    <mergeCell ref="E4:F4"/>
    <mergeCell ref="I4:J4"/>
    <mergeCell ref="A6:C6"/>
    <mergeCell ref="D6:E6"/>
    <mergeCell ref="C4:C5"/>
    <mergeCell ref="D4:D5"/>
    <mergeCell ref="G4:G5"/>
    <mergeCell ref="H4:H5"/>
    <mergeCell ref="K4:K5"/>
    <mergeCell ref="L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showZeros="0" workbookViewId="0">
      <selection activeCell="B14" sqref="B14"/>
    </sheetView>
  </sheetViews>
  <sheetFormatPr defaultColWidth="9" defaultRowHeight="13.5" outlineLevelRow="6" outlineLevelCol="5"/>
  <cols>
    <col min="1" max="6" width="26.25" customWidth="1"/>
  </cols>
  <sheetData>
    <row r="1" ht="20.25" customHeight="1" spans="1:6">
      <c r="A1" s="102"/>
      <c r="B1" s="103"/>
      <c r="C1" s="103"/>
      <c r="D1" s="103"/>
      <c r="E1" s="103"/>
      <c r="F1" s="103"/>
    </row>
    <row r="2" ht="25.5" customHeight="1" spans="1:6">
      <c r="A2" s="104" t="s">
        <v>309</v>
      </c>
      <c r="B2" s="104"/>
      <c r="C2" s="104"/>
      <c r="D2" s="104"/>
      <c r="E2" s="104"/>
      <c r="F2" s="104"/>
    </row>
    <row r="3" ht="14.25" customHeight="1" spans="1:6">
      <c r="A3" s="103" t="s">
        <v>310</v>
      </c>
      <c r="B3" s="105"/>
      <c r="C3" s="106"/>
      <c r="D3" s="106"/>
      <c r="E3" s="106"/>
      <c r="F3" s="106" t="s">
        <v>58</v>
      </c>
    </row>
    <row r="4" ht="24" customHeight="1" spans="1:6">
      <c r="A4" s="107" t="s">
        <v>311</v>
      </c>
      <c r="B4" s="107" t="s">
        <v>312</v>
      </c>
      <c r="C4" s="107"/>
      <c r="D4" s="107"/>
      <c r="E4" s="107"/>
      <c r="F4" s="107"/>
    </row>
    <row r="5" ht="27" customHeight="1" spans="1:6">
      <c r="A5" s="107"/>
      <c r="B5" s="108" t="s">
        <v>113</v>
      </c>
      <c r="C5" s="107" t="s">
        <v>313</v>
      </c>
      <c r="D5" s="107" t="s">
        <v>314</v>
      </c>
      <c r="E5" s="107" t="s">
        <v>315</v>
      </c>
      <c r="F5" s="107" t="s">
        <v>316</v>
      </c>
    </row>
    <row r="6" s="101" customFormat="1" ht="20.1" customHeight="1" spans="1:6">
      <c r="A6" s="109" t="s">
        <v>180</v>
      </c>
      <c r="B6" s="110">
        <v>5.94</v>
      </c>
      <c r="C6" s="111" t="s">
        <v>317</v>
      </c>
      <c r="D6" s="111" t="s">
        <v>317</v>
      </c>
      <c r="E6" s="110">
        <v>5.94</v>
      </c>
      <c r="F6" s="111" t="s">
        <v>317</v>
      </c>
    </row>
    <row r="7" spans="1:1">
      <c r="A7" t="s">
        <v>318</v>
      </c>
    </row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1" footer="0.51"/>
  <pageSetup paperSize="9" orientation="portrait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C13" sqref="C13"/>
    </sheetView>
  </sheetViews>
  <sheetFormatPr defaultColWidth="9" defaultRowHeight="13.5" outlineLevelCol="6"/>
  <cols>
    <col min="1" max="5" width="12.125" style="1" customWidth="1"/>
    <col min="6" max="6" width="15" style="1" customWidth="1"/>
    <col min="7" max="7" width="14" style="1" customWidth="1"/>
    <col min="8" max="16384" width="9" style="1"/>
  </cols>
  <sheetData>
    <row r="1" customHeight="1" spans="1:7">
      <c r="A1" s="75"/>
      <c r="B1" s="75"/>
      <c r="C1" s="75"/>
      <c r="D1" s="76"/>
      <c r="E1" s="77"/>
      <c r="F1" s="77"/>
      <c r="G1" s="77"/>
    </row>
    <row r="2" ht="20.25" customHeight="1" spans="1:7">
      <c r="A2" s="78" t="s">
        <v>319</v>
      </c>
      <c r="B2" s="78"/>
      <c r="C2" s="78"/>
      <c r="D2" s="78"/>
      <c r="E2" s="78"/>
      <c r="F2" s="78"/>
      <c r="G2" s="78"/>
    </row>
    <row r="3" customHeight="1" spans="1:7">
      <c r="A3" s="79" t="s">
        <v>320</v>
      </c>
      <c r="B3" s="80"/>
      <c r="C3" s="79"/>
      <c r="D3" s="81"/>
      <c r="E3" s="82"/>
      <c r="F3" s="77"/>
      <c r="G3" s="77" t="s">
        <v>58</v>
      </c>
    </row>
    <row r="4" ht="18.95" customHeight="1" spans="1:7">
      <c r="A4" s="84" t="s">
        <v>94</v>
      </c>
      <c r="B4" s="84"/>
      <c r="C4" s="85"/>
      <c r="D4" s="86" t="s">
        <v>228</v>
      </c>
      <c r="E4" s="87" t="s">
        <v>97</v>
      </c>
      <c r="F4" s="97" t="s">
        <v>98</v>
      </c>
      <c r="G4" s="98" t="s">
        <v>102</v>
      </c>
    </row>
    <row r="5" ht="18.95" customHeight="1" spans="1:7">
      <c r="A5" s="89" t="s">
        <v>110</v>
      </c>
      <c r="B5" s="89" t="s">
        <v>111</v>
      </c>
      <c r="C5" s="90" t="s">
        <v>112</v>
      </c>
      <c r="D5" s="86"/>
      <c r="E5" s="87"/>
      <c r="F5" s="97"/>
      <c r="G5" s="98"/>
    </row>
    <row r="6" ht="18.95" customHeight="1" spans="1:7">
      <c r="A6" s="92" t="s">
        <v>114</v>
      </c>
      <c r="B6" s="92" t="s">
        <v>114</v>
      </c>
      <c r="C6" s="92" t="s">
        <v>114</v>
      </c>
      <c r="D6" s="93" t="s">
        <v>114</v>
      </c>
      <c r="E6" s="93">
        <v>1</v>
      </c>
      <c r="F6" s="93">
        <v>2</v>
      </c>
      <c r="G6" s="99">
        <v>6</v>
      </c>
    </row>
    <row r="7" ht="18.95" customHeight="1" spans="1:7">
      <c r="A7" s="94"/>
      <c r="B7" s="94"/>
      <c r="C7" s="94"/>
      <c r="D7" s="95"/>
      <c r="E7" s="96">
        <v>0</v>
      </c>
      <c r="F7" s="96">
        <v>0</v>
      </c>
      <c r="G7" s="100">
        <v>0</v>
      </c>
    </row>
    <row r="8" customHeight="1" spans="1:7">
      <c r="A8"/>
      <c r="B8"/>
      <c r="C8"/>
      <c r="D8"/>
      <c r="E8"/>
      <c r="F8"/>
      <c r="G8"/>
    </row>
    <row r="9" customHeight="1" spans="1:7">
      <c r="A9"/>
      <c r="B9"/>
      <c r="C9"/>
      <c r="D9"/>
      <c r="E9"/>
      <c r="F9"/>
      <c r="G9"/>
    </row>
    <row r="10" customHeight="1" spans="1:7">
      <c r="A10"/>
      <c r="B10"/>
      <c r="C10"/>
      <c r="D10"/>
      <c r="E10"/>
      <c r="F10"/>
      <c r="G10"/>
    </row>
    <row r="11" customHeight="1" spans="1:7">
      <c r="A11"/>
      <c r="B11"/>
      <c r="C11"/>
      <c r="D11"/>
      <c r="E11"/>
      <c r="F11"/>
      <c r="G11"/>
    </row>
    <row r="12" customHeight="1" spans="1:7">
      <c r="A12"/>
      <c r="B12"/>
      <c r="C12"/>
      <c r="D12"/>
      <c r="E12"/>
      <c r="F12"/>
      <c r="G12"/>
    </row>
    <row r="13" customHeight="1" spans="1:7">
      <c r="A13" s="1" t="s">
        <v>321</v>
      </c>
      <c r="B13"/>
      <c r="C13"/>
      <c r="D13"/>
      <c r="E13"/>
      <c r="F13"/>
      <c r="G13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workbookViewId="0">
      <selection activeCell="A1" sqref="A1"/>
    </sheetView>
  </sheetViews>
  <sheetFormatPr defaultColWidth="9" defaultRowHeight="13.5" outlineLevelRow="7" outlineLevelCol="5"/>
  <cols>
    <col min="1" max="1" width="9" style="1"/>
    <col min="2" max="6" width="12.125" style="1" customWidth="1"/>
    <col min="7" max="16384" width="9" style="1"/>
  </cols>
  <sheetData>
    <row r="1" customHeight="1" spans="1:6">
      <c r="A1"/>
      <c r="B1" s="75"/>
      <c r="C1" s="75"/>
      <c r="D1" s="75"/>
      <c r="E1" s="76"/>
      <c r="F1" s="77"/>
    </row>
    <row r="2" ht="20.25" customHeight="1" spans="1:6">
      <c r="A2"/>
      <c r="B2" s="78" t="s">
        <v>322</v>
      </c>
      <c r="C2" s="78"/>
      <c r="D2" s="78"/>
      <c r="E2" s="78"/>
      <c r="F2" s="78"/>
    </row>
    <row r="3" customHeight="1" spans="1:6">
      <c r="A3" s="79" t="s">
        <v>320</v>
      </c>
      <c r="B3"/>
      <c r="C3" s="80"/>
      <c r="D3" s="79"/>
      <c r="E3" s="81"/>
      <c r="F3" s="82"/>
    </row>
    <row r="4" ht="18.95" customHeight="1" spans="1:6">
      <c r="A4" s="83"/>
      <c r="B4" s="84" t="s">
        <v>94</v>
      </c>
      <c r="C4" s="84"/>
      <c r="D4" s="85"/>
      <c r="E4" s="86" t="s">
        <v>228</v>
      </c>
      <c r="F4" s="87" t="s">
        <v>323</v>
      </c>
    </row>
    <row r="5" ht="18.95" customHeight="1" spans="1:6">
      <c r="A5" s="88" t="s">
        <v>324</v>
      </c>
      <c r="B5" s="89" t="s">
        <v>110</v>
      </c>
      <c r="C5" s="89" t="s">
        <v>111</v>
      </c>
      <c r="D5" s="90" t="s">
        <v>112</v>
      </c>
      <c r="E5" s="86"/>
      <c r="F5" s="87"/>
    </row>
    <row r="6" ht="18.95" customHeight="1" spans="1:6">
      <c r="A6" s="91"/>
      <c r="B6" s="92" t="s">
        <v>114</v>
      </c>
      <c r="C6" s="92" t="s">
        <v>114</v>
      </c>
      <c r="D6" s="92" t="s">
        <v>114</v>
      </c>
      <c r="E6" s="93" t="s">
        <v>114</v>
      </c>
      <c r="F6" s="93">
        <v>1</v>
      </c>
    </row>
    <row r="7" ht="18.95" customHeight="1" spans="1:6">
      <c r="A7" s="83"/>
      <c r="B7" s="94"/>
      <c r="C7" s="94"/>
      <c r="D7" s="94"/>
      <c r="E7" s="95"/>
      <c r="F7" s="96">
        <v>0</v>
      </c>
    </row>
    <row r="8" customHeight="1" spans="1:6">
      <c r="A8"/>
      <c r="B8"/>
      <c r="C8"/>
      <c r="D8"/>
      <c r="E8"/>
      <c r="F8"/>
    </row>
  </sheetData>
  <sheetProtection formatCells="0" formatColumns="0" formatRows="0"/>
  <mergeCells count="3">
    <mergeCell ref="A5:A6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workbookViewId="0">
      <selection activeCell="A1" sqref="A1:D1"/>
    </sheetView>
  </sheetViews>
  <sheetFormatPr defaultColWidth="9" defaultRowHeight="13.5" outlineLevelRow="7" outlineLevelCol="3"/>
  <cols>
    <col min="1" max="1" width="21.5" style="72" customWidth="1"/>
    <col min="2" max="2" width="18.625" style="72" customWidth="1"/>
    <col min="3" max="3" width="19.25" style="72" customWidth="1"/>
    <col min="4" max="4" width="18" style="72" customWidth="1"/>
    <col min="5" max="16384" width="9" style="1"/>
  </cols>
  <sheetData>
    <row r="1" ht="35.1" customHeight="1" spans="1:1">
      <c r="A1" s="72" t="s">
        <v>16</v>
      </c>
    </row>
    <row r="2" ht="14.25" customHeight="1" spans="1:4">
      <c r="A2"/>
      <c r="B2"/>
      <c r="C2"/>
      <c r="D2" s="73" t="s">
        <v>58</v>
      </c>
    </row>
    <row r="3" ht="35.1" customHeight="1" spans="1:4">
      <c r="A3" s="74" t="s">
        <v>325</v>
      </c>
      <c r="B3" s="74"/>
      <c r="C3" s="74" t="s">
        <v>326</v>
      </c>
      <c r="D3" s="74"/>
    </row>
    <row r="4" ht="35.1" customHeight="1" spans="1:4">
      <c r="A4" s="74" t="s">
        <v>324</v>
      </c>
      <c r="B4" s="74" t="s">
        <v>178</v>
      </c>
      <c r="C4" s="74" t="s">
        <v>324</v>
      </c>
      <c r="D4" s="74" t="s">
        <v>178</v>
      </c>
    </row>
    <row r="5" ht="35.1" customHeight="1" spans="1:4">
      <c r="A5" s="74"/>
      <c r="B5" s="74">
        <v>0</v>
      </c>
      <c r="C5" s="74"/>
      <c r="D5" s="74">
        <v>0</v>
      </c>
    </row>
    <row r="6" ht="36" customHeight="1" spans="1:4">
      <c r="A6" s="74" t="s">
        <v>327</v>
      </c>
      <c r="B6" s="74">
        <v>0</v>
      </c>
      <c r="C6" s="74" t="s">
        <v>328</v>
      </c>
      <c r="D6" s="74">
        <v>0</v>
      </c>
    </row>
    <row r="7" customHeight="1" spans="1:4">
      <c r="A7"/>
      <c r="B7"/>
      <c r="C7"/>
      <c r="D7"/>
    </row>
    <row r="8" customHeight="1" spans="1:4">
      <c r="A8"/>
      <c r="B8"/>
      <c r="C8"/>
      <c r="D8"/>
    </row>
  </sheetData>
  <sheetProtection formatCells="0" formatColumns="0" formatRows="0"/>
  <mergeCells count="3">
    <mergeCell ref="A1:D1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topLeftCell="A16" workbookViewId="0">
      <selection activeCell="A1" sqref="A1:D1"/>
    </sheetView>
  </sheetViews>
  <sheetFormatPr defaultColWidth="9" defaultRowHeight="13.5" outlineLevelCol="3"/>
  <cols>
    <col min="1" max="1" width="22.75" style="1" customWidth="1"/>
    <col min="2" max="2" width="8.125" style="1" customWidth="1"/>
    <col min="3" max="3" width="25" style="1" customWidth="1"/>
    <col min="4" max="16384" width="9" style="1"/>
  </cols>
  <sheetData>
    <row r="1" ht="25.5" customHeight="1" spans="1:4">
      <c r="A1" s="64" t="s">
        <v>17</v>
      </c>
      <c r="B1" s="64"/>
      <c r="C1" s="64"/>
      <c r="D1" s="64"/>
    </row>
    <row r="2" ht="18.75" customHeight="1" spans="1:4">
      <c r="A2" s="65" t="s">
        <v>58</v>
      </c>
      <c r="B2" s="65"/>
      <c r="C2" s="65"/>
      <c r="D2" s="65"/>
    </row>
    <row r="3" ht="35.1" customHeight="1" spans="1:4">
      <c r="A3" s="66" t="s">
        <v>329</v>
      </c>
      <c r="B3" s="66"/>
      <c r="C3" s="66" t="s">
        <v>330</v>
      </c>
      <c r="D3" s="66"/>
    </row>
    <row r="4" ht="35.1" customHeight="1" spans="1:4">
      <c r="A4" s="66" t="s">
        <v>331</v>
      </c>
      <c r="B4" s="66" t="s">
        <v>233</v>
      </c>
      <c r="C4" s="66" t="s">
        <v>331</v>
      </c>
      <c r="D4" s="66" t="s">
        <v>233</v>
      </c>
    </row>
    <row r="5" ht="35.1" customHeight="1" spans="1:4">
      <c r="A5" s="67"/>
      <c r="B5" s="68"/>
      <c r="C5" s="67"/>
      <c r="D5" s="68"/>
    </row>
    <row r="6" ht="35.1" customHeight="1" spans="1:4">
      <c r="A6" s="67"/>
      <c r="B6" s="68"/>
      <c r="C6" s="67"/>
      <c r="D6" s="68"/>
    </row>
    <row r="7" ht="35.1" customHeight="1" spans="1:4">
      <c r="A7" s="67"/>
      <c r="B7" s="68"/>
      <c r="C7" s="67"/>
      <c r="D7" s="68"/>
    </row>
    <row r="8" ht="35.1" customHeight="1" spans="1:4">
      <c r="A8" s="67"/>
      <c r="B8" s="68"/>
      <c r="C8" s="67"/>
      <c r="D8" s="68"/>
    </row>
    <row r="9" ht="35.1" customHeight="1" spans="1:4">
      <c r="A9" s="67"/>
      <c r="B9" s="68"/>
      <c r="C9" s="67"/>
      <c r="D9" s="68"/>
    </row>
    <row r="10" ht="35.1" customHeight="1" spans="1:4">
      <c r="A10" s="69"/>
      <c r="B10" s="68"/>
      <c r="C10" s="67"/>
      <c r="D10" s="68"/>
    </row>
    <row r="11" ht="35.1" customHeight="1" spans="1:4">
      <c r="A11" s="69"/>
      <c r="B11" s="68"/>
      <c r="C11" s="67"/>
      <c r="D11" s="68"/>
    </row>
    <row r="12" ht="35.1" customHeight="1" spans="1:4">
      <c r="A12" s="69"/>
      <c r="B12" s="68"/>
      <c r="C12" s="67"/>
      <c r="D12" s="68"/>
    </row>
    <row r="13" ht="35.1" customHeight="1" spans="1:4">
      <c r="A13" s="69"/>
      <c r="B13" s="68"/>
      <c r="C13" s="67"/>
      <c r="D13" s="68"/>
    </row>
    <row r="14" ht="35.1" customHeight="1" spans="1:4">
      <c r="A14" s="69"/>
      <c r="B14" s="68"/>
      <c r="C14" s="67"/>
      <c r="D14" s="68"/>
    </row>
    <row r="15" ht="35.1" customHeight="1" spans="1:4">
      <c r="A15" s="69"/>
      <c r="B15" s="68"/>
      <c r="C15" s="67"/>
      <c r="D15" s="68"/>
    </row>
    <row r="16" ht="35.1" customHeight="1" spans="1:4">
      <c r="A16" s="69"/>
      <c r="B16" s="68"/>
      <c r="C16" s="70"/>
      <c r="D16" s="68"/>
    </row>
    <row r="17" ht="35.1" customHeight="1" spans="1:4">
      <c r="A17" s="71" t="s">
        <v>332</v>
      </c>
      <c r="B17" s="68">
        <v>0</v>
      </c>
      <c r="C17" s="71" t="s">
        <v>333</v>
      </c>
      <c r="D17" s="68">
        <v>0</v>
      </c>
    </row>
    <row r="18" ht="35.1" customHeight="1" spans="1:4">
      <c r="A18" s="69"/>
      <c r="B18" s="68"/>
      <c r="C18" s="70"/>
      <c r="D18" s="68"/>
    </row>
    <row r="19" ht="35.1" customHeight="1" spans="1:4">
      <c r="A19" s="67" t="s">
        <v>334</v>
      </c>
      <c r="B19" s="68">
        <v>0</v>
      </c>
      <c r="C19" s="67" t="s">
        <v>109</v>
      </c>
      <c r="D19" s="68">
        <v>0</v>
      </c>
    </row>
    <row r="20" ht="35.1" customHeight="1" spans="1:4">
      <c r="A20" s="69"/>
      <c r="B20" s="68"/>
      <c r="C20" s="70"/>
      <c r="D20" s="68"/>
    </row>
    <row r="21" ht="35.1" customHeight="1" spans="1:4">
      <c r="A21" s="66" t="s">
        <v>323</v>
      </c>
      <c r="B21" s="68">
        <v>0</v>
      </c>
      <c r="C21" s="66" t="s">
        <v>335</v>
      </c>
      <c r="D21" s="68">
        <v>0</v>
      </c>
    </row>
  </sheetData>
  <sheetProtection formatCells="0" formatColumns="0" formatRows="0"/>
  <mergeCells count="4">
    <mergeCell ref="A1:D1"/>
    <mergeCell ref="A2:D2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topLeftCell="A13" workbookViewId="0">
      <selection activeCell="A1" sqref="A1:B1"/>
    </sheetView>
  </sheetViews>
  <sheetFormatPr defaultColWidth="9" defaultRowHeight="13.5" outlineLevelCol="1"/>
  <cols>
    <col min="1" max="1" width="34.25" style="1" customWidth="1"/>
    <col min="2" max="2" width="17.625" style="1" customWidth="1"/>
    <col min="3" max="16384" width="9" style="1"/>
  </cols>
  <sheetData>
    <row r="1" ht="25.5" customHeight="1" spans="1:2">
      <c r="A1" s="57" t="s">
        <v>18</v>
      </c>
      <c r="B1" s="57"/>
    </row>
    <row r="2" ht="18.75" customHeight="1" spans="1:2">
      <c r="A2" s="58" t="s">
        <v>58</v>
      </c>
      <c r="B2" s="58"/>
    </row>
    <row r="3" ht="35.1" customHeight="1" spans="1:2">
      <c r="A3" s="59" t="s">
        <v>329</v>
      </c>
      <c r="B3" s="59"/>
    </row>
    <row r="4" ht="35.1" customHeight="1" spans="1:2">
      <c r="A4" s="59" t="s">
        <v>331</v>
      </c>
      <c r="B4" s="59" t="s">
        <v>233</v>
      </c>
    </row>
    <row r="5" ht="35.1" customHeight="1" spans="1:2">
      <c r="A5" s="60"/>
      <c r="B5" s="61"/>
    </row>
    <row r="6" ht="35.1" customHeight="1" spans="1:2">
      <c r="A6" s="60"/>
      <c r="B6" s="61"/>
    </row>
    <row r="7" ht="35.1" customHeight="1" spans="1:2">
      <c r="A7" s="60"/>
      <c r="B7" s="61"/>
    </row>
    <row r="8" ht="35.1" customHeight="1" spans="1:2">
      <c r="A8" s="60"/>
      <c r="B8" s="61"/>
    </row>
    <row r="9" ht="35.1" customHeight="1" spans="1:2">
      <c r="A9" s="60"/>
      <c r="B9" s="61"/>
    </row>
    <row r="10" ht="35.1" customHeight="1" spans="1:2">
      <c r="A10" s="62"/>
      <c r="B10" s="61"/>
    </row>
    <row r="11" ht="35.1" customHeight="1" spans="1:2">
      <c r="A11" s="62"/>
      <c r="B11" s="61"/>
    </row>
    <row r="12" ht="35.1" customHeight="1" spans="1:2">
      <c r="A12" s="62"/>
      <c r="B12" s="61"/>
    </row>
    <row r="13" ht="35.1" customHeight="1" spans="1:2">
      <c r="A13" s="62"/>
      <c r="B13" s="61"/>
    </row>
    <row r="14" ht="35.1" customHeight="1" spans="1:2">
      <c r="A14" s="62"/>
      <c r="B14" s="61"/>
    </row>
    <row r="15" ht="35.1" customHeight="1" spans="1:2">
      <c r="A15" s="62"/>
      <c r="B15" s="61"/>
    </row>
    <row r="16" ht="35.1" customHeight="1" spans="1:2">
      <c r="A16" s="62"/>
      <c r="B16" s="61"/>
    </row>
    <row r="17" ht="35.1" customHeight="1" spans="1:2">
      <c r="A17" s="63" t="s">
        <v>332</v>
      </c>
      <c r="B17" s="61">
        <v>0</v>
      </c>
    </row>
    <row r="18" ht="35.1" customHeight="1" spans="1:2">
      <c r="A18" s="62"/>
      <c r="B18" s="61"/>
    </row>
    <row r="19" ht="35.1" customHeight="1" spans="1:2">
      <c r="A19" s="60" t="s">
        <v>334</v>
      </c>
      <c r="B19" s="61">
        <v>0</v>
      </c>
    </row>
    <row r="20" ht="35.1" customHeight="1" spans="1:2">
      <c r="A20" s="62"/>
      <c r="B20" s="61"/>
    </row>
    <row r="21" ht="35.1" customHeight="1" spans="1:2">
      <c r="A21" s="59" t="s">
        <v>323</v>
      </c>
      <c r="B21" s="61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topLeftCell="A16" workbookViewId="0">
      <selection activeCell="A1" sqref="A1:B1"/>
    </sheetView>
  </sheetViews>
  <sheetFormatPr defaultColWidth="9" defaultRowHeight="13.5" outlineLevelCol="1"/>
  <cols>
    <col min="1" max="1" width="30.875" style="1" customWidth="1"/>
    <col min="2" max="2" width="26.25" style="1" customWidth="1"/>
    <col min="3" max="16384" width="9" style="1"/>
  </cols>
  <sheetData>
    <row r="1" ht="25.5" customHeight="1" spans="1:2">
      <c r="A1" s="50" t="s">
        <v>19</v>
      </c>
      <c r="B1" s="50"/>
    </row>
    <row r="2" ht="18.75" customHeight="1" spans="1:2">
      <c r="A2" s="51" t="s">
        <v>58</v>
      </c>
      <c r="B2" s="51"/>
    </row>
    <row r="3" ht="35.1" customHeight="1" spans="1:2">
      <c r="A3" s="52" t="s">
        <v>330</v>
      </c>
      <c r="B3" s="52"/>
    </row>
    <row r="4" ht="35.1" customHeight="1" spans="1:2">
      <c r="A4" s="52" t="s">
        <v>331</v>
      </c>
      <c r="B4" s="52" t="s">
        <v>233</v>
      </c>
    </row>
    <row r="5" ht="35.1" customHeight="1" spans="1:2">
      <c r="A5" s="53"/>
      <c r="B5" s="54"/>
    </row>
    <row r="6" ht="35.1" customHeight="1" spans="1:2">
      <c r="A6" s="53"/>
      <c r="B6" s="54"/>
    </row>
    <row r="7" ht="35.1" customHeight="1" spans="1:2">
      <c r="A7" s="53"/>
      <c r="B7" s="54"/>
    </row>
    <row r="8" ht="35.1" customHeight="1" spans="1:2">
      <c r="A8" s="53"/>
      <c r="B8" s="54"/>
    </row>
    <row r="9" ht="35.1" customHeight="1" spans="1:2">
      <c r="A9" s="53"/>
      <c r="B9" s="54"/>
    </row>
    <row r="10" ht="35.1" customHeight="1" spans="1:2">
      <c r="A10" s="53"/>
      <c r="B10" s="54"/>
    </row>
    <row r="11" ht="35.1" customHeight="1" spans="1:2">
      <c r="A11" s="53"/>
      <c r="B11" s="54"/>
    </row>
    <row r="12" ht="35.1" customHeight="1" spans="1:2">
      <c r="A12" s="53"/>
      <c r="B12" s="54"/>
    </row>
    <row r="13" ht="35.1" customHeight="1" spans="1:2">
      <c r="A13" s="53"/>
      <c r="B13" s="54"/>
    </row>
    <row r="14" ht="35.1" customHeight="1" spans="1:2">
      <c r="A14" s="53"/>
      <c r="B14" s="54"/>
    </row>
    <row r="15" ht="35.1" customHeight="1" spans="1:2">
      <c r="A15" s="53"/>
      <c r="B15" s="54"/>
    </row>
    <row r="16" ht="35.1" customHeight="1" spans="1:2">
      <c r="A16" s="55"/>
      <c r="B16" s="54"/>
    </row>
    <row r="17" ht="35.1" customHeight="1" spans="1:2">
      <c r="A17" s="56" t="s">
        <v>333</v>
      </c>
      <c r="B17" s="54">
        <v>0</v>
      </c>
    </row>
    <row r="18" ht="35.1" customHeight="1" spans="1:2">
      <c r="A18" s="55"/>
      <c r="B18" s="54"/>
    </row>
    <row r="19" ht="35.1" customHeight="1" spans="1:2">
      <c r="A19" s="53" t="s">
        <v>109</v>
      </c>
      <c r="B19" s="54">
        <v>0</v>
      </c>
    </row>
    <row r="20" ht="35.1" customHeight="1" spans="1:2">
      <c r="A20" s="55"/>
      <c r="B20" s="54"/>
    </row>
    <row r="21" ht="35.1" customHeight="1" spans="1:2">
      <c r="A21" s="52" t="s">
        <v>335</v>
      </c>
      <c r="B21" s="54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showGridLines="0" workbookViewId="0">
      <selection activeCell="D16" sqref="D16"/>
    </sheetView>
  </sheetViews>
  <sheetFormatPr defaultColWidth="9" defaultRowHeight="13.5"/>
  <cols>
    <col min="1" max="3" width="15.375" style="1" customWidth="1"/>
    <col min="4" max="4" width="70.875" style="1" customWidth="1"/>
    <col min="5" max="5" width="62.875" style="1" customWidth="1"/>
    <col min="6" max="8" width="15.375" style="1" customWidth="1"/>
    <col min="9" max="16384" width="9" style="1"/>
  </cols>
  <sheetData>
    <row r="1" customHeight="1" spans="1:15">
      <c r="A1" s="28"/>
      <c r="B1" s="29"/>
      <c r="C1" s="29"/>
      <c r="D1" s="29"/>
      <c r="E1" s="29"/>
      <c r="F1" s="29"/>
      <c r="G1" s="29"/>
      <c r="H1" s="30"/>
      <c r="I1" s="29"/>
      <c r="J1" s="29"/>
      <c r="K1" s="29"/>
      <c r="L1" s="29"/>
      <c r="M1" s="29"/>
      <c r="N1" s="29"/>
      <c r="O1" s="29"/>
    </row>
    <row r="2" ht="22.5" customHeight="1" spans="1:15">
      <c r="A2" s="31" t="s">
        <v>336</v>
      </c>
      <c r="B2" s="31"/>
      <c r="C2" s="31"/>
      <c r="D2" s="31"/>
      <c r="E2" s="31"/>
      <c r="F2" s="31"/>
      <c r="G2" s="31"/>
      <c r="H2" s="31"/>
      <c r="I2" s="29"/>
      <c r="J2" s="29"/>
      <c r="K2" s="29"/>
      <c r="L2" s="29"/>
      <c r="M2" s="29"/>
      <c r="N2" s="29"/>
      <c r="O2" s="29"/>
    </row>
    <row r="3" customHeight="1" spans="1:15">
      <c r="A3" s="32" t="s">
        <v>337</v>
      </c>
      <c r="B3" s="33"/>
      <c r="C3" s="33"/>
      <c r="D3" s="33"/>
      <c r="E3" s="33"/>
      <c r="F3" s="33"/>
      <c r="G3" s="34"/>
      <c r="H3" s="34" t="s">
        <v>338</v>
      </c>
      <c r="I3" s="33"/>
      <c r="J3" s="33"/>
      <c r="K3" s="33"/>
      <c r="L3" s="33"/>
      <c r="M3" s="33"/>
      <c r="N3" s="33"/>
      <c r="O3" s="33"/>
    </row>
    <row r="4" ht="20.25" customHeight="1" spans="1:15">
      <c r="A4" s="35" t="s">
        <v>324</v>
      </c>
      <c r="B4" s="36" t="s">
        <v>339</v>
      </c>
      <c r="C4" s="37" t="s">
        <v>340</v>
      </c>
      <c r="D4" s="38" t="s">
        <v>341</v>
      </c>
      <c r="E4" s="38" t="s">
        <v>342</v>
      </c>
      <c r="F4" s="39" t="s">
        <v>343</v>
      </c>
      <c r="G4" s="39" t="s">
        <v>344</v>
      </c>
      <c r="H4" s="35" t="s">
        <v>345</v>
      </c>
      <c r="I4" s="29"/>
      <c r="J4" s="29"/>
      <c r="K4" s="29"/>
      <c r="L4" s="29"/>
      <c r="M4" s="29"/>
      <c r="N4" s="29"/>
      <c r="O4" s="29"/>
    </row>
    <row r="5" s="1" customFormat="1" customHeight="1" spans="1:15">
      <c r="A5" s="40" t="s">
        <v>346</v>
      </c>
      <c r="B5" s="40" t="s">
        <v>347</v>
      </c>
      <c r="C5" s="41">
        <v>123</v>
      </c>
      <c r="D5" s="42" t="s">
        <v>348</v>
      </c>
      <c r="E5" s="43" t="s">
        <v>349</v>
      </c>
      <c r="F5" s="43"/>
      <c r="G5" s="43"/>
      <c r="H5" s="43"/>
      <c r="I5" s="33"/>
      <c r="J5" s="33"/>
      <c r="K5" s="33"/>
      <c r="L5" s="33"/>
      <c r="M5" s="33"/>
      <c r="N5" s="33"/>
      <c r="O5" s="33"/>
    </row>
    <row r="6" s="1" customFormat="1" customHeight="1" spans="1:15">
      <c r="A6" s="44" t="s">
        <v>350</v>
      </c>
      <c r="B6" s="36" t="s">
        <v>347</v>
      </c>
      <c r="C6" s="41">
        <v>50</v>
      </c>
      <c r="D6" s="42" t="s">
        <v>351</v>
      </c>
      <c r="E6" s="43" t="s">
        <v>352</v>
      </c>
      <c r="F6" s="43"/>
      <c r="G6" s="43"/>
      <c r="H6" s="43"/>
      <c r="I6" s="33"/>
      <c r="J6" s="33"/>
      <c r="K6" s="33"/>
      <c r="L6" s="33"/>
      <c r="M6" s="33"/>
      <c r="N6" s="33"/>
      <c r="O6" s="33"/>
    </row>
    <row r="7" s="1" customFormat="1" customHeight="1" spans="1:15">
      <c r="A7" s="44" t="s">
        <v>353</v>
      </c>
      <c r="B7" s="36" t="s">
        <v>347</v>
      </c>
      <c r="C7" s="41">
        <v>567</v>
      </c>
      <c r="D7" s="45" t="s">
        <v>354</v>
      </c>
      <c r="E7" s="43" t="s">
        <v>355</v>
      </c>
      <c r="F7" s="43"/>
      <c r="G7" s="43"/>
      <c r="H7" s="43"/>
      <c r="I7" s="33"/>
      <c r="J7" s="33"/>
      <c r="K7" s="33"/>
      <c r="L7" s="33"/>
      <c r="M7" s="33"/>
      <c r="N7" s="33"/>
      <c r="O7" s="33"/>
    </row>
    <row r="8" s="1" customFormat="1" customHeight="1" spans="1:15">
      <c r="A8" s="40" t="s">
        <v>356</v>
      </c>
      <c r="B8" s="46" t="s">
        <v>347</v>
      </c>
      <c r="C8" s="41">
        <v>50</v>
      </c>
      <c r="D8" s="47" t="s">
        <v>351</v>
      </c>
      <c r="E8" s="43" t="s">
        <v>357</v>
      </c>
      <c r="F8" s="43"/>
      <c r="G8" s="43"/>
      <c r="H8" s="43"/>
      <c r="I8" s="33"/>
      <c r="J8" s="33"/>
      <c r="K8" s="33"/>
      <c r="L8" s="33"/>
      <c r="M8" s="33"/>
      <c r="N8" s="33"/>
      <c r="O8" s="33"/>
    </row>
    <row r="9" customHeight="1" spans="1:15">
      <c r="A9" s="29"/>
      <c r="B9" s="48"/>
      <c r="C9" s="48"/>
      <c r="D9" s="49"/>
      <c r="E9" s="29"/>
      <c r="F9" s="29"/>
      <c r="G9" s="29"/>
      <c r="H9" s="48"/>
      <c r="I9" s="29"/>
      <c r="J9" s="29"/>
      <c r="K9" s="29"/>
      <c r="L9" s="29"/>
      <c r="M9" s="29"/>
      <c r="N9" s="48"/>
      <c r="O9" s="48"/>
    </row>
    <row r="10" customHeight="1" spans="1:15">
      <c r="A10" s="29"/>
      <c r="B10" s="29"/>
      <c r="C10" s="48"/>
      <c r="D10" s="49"/>
      <c r="E10" s="29"/>
      <c r="F10" s="29"/>
      <c r="G10" s="29"/>
      <c r="H10" s="48"/>
      <c r="I10" s="29"/>
      <c r="J10" s="29"/>
      <c r="K10" s="29"/>
      <c r="L10" s="29"/>
      <c r="M10" s="29"/>
      <c r="N10" s="29"/>
      <c r="O10" s="29"/>
    </row>
    <row r="11" customHeight="1" spans="1:15">
      <c r="A11" s="29"/>
      <c r="B11" s="48"/>
      <c r="C11" s="29"/>
      <c r="D11" s="49"/>
      <c r="E11" s="29"/>
      <c r="F11" s="29"/>
      <c r="G11" s="29"/>
      <c r="H11" s="48"/>
      <c r="I11" s="29"/>
      <c r="J11" s="29"/>
      <c r="K11" s="29"/>
      <c r="L11" s="29"/>
      <c r="M11" s="29"/>
      <c r="N11" s="29"/>
      <c r="O11" s="29"/>
    </row>
    <row r="12" customHeight="1" spans="1:15">
      <c r="A12" s="29"/>
      <c r="B12" s="29"/>
      <c r="C12" s="29"/>
      <c r="D12" s="29"/>
      <c r="E12" s="29"/>
      <c r="F12" s="29"/>
      <c r="G12" s="29"/>
      <c r="H12" s="48"/>
      <c r="I12" s="29"/>
      <c r="J12" s="29"/>
      <c r="K12" s="29"/>
      <c r="L12" s="29"/>
      <c r="M12" s="29"/>
      <c r="N12" s="29"/>
      <c r="O12" s="29"/>
    </row>
    <row r="13" customHeight="1" spans="1: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customHeight="1" spans="1:15">
      <c r="A14"/>
      <c r="B14"/>
      <c r="C14"/>
      <c r="D14"/>
      <c r="E14" s="48"/>
      <c r="F14" s="29"/>
      <c r="G14" s="29"/>
      <c r="H14"/>
      <c r="I14"/>
      <c r="J14"/>
      <c r="K14"/>
      <c r="L14"/>
      <c r="M14"/>
      <c r="N14"/>
      <c r="O14"/>
    </row>
    <row r="15" customHeight="1" spans="1:15">
      <c r="A15"/>
      <c r="B15"/>
      <c r="C15"/>
      <c r="D15"/>
      <c r="E15" s="29"/>
      <c r="F15" s="29"/>
      <c r="G15" s="29"/>
      <c r="H15"/>
      <c r="I15"/>
      <c r="J15"/>
      <c r="K15"/>
      <c r="L15"/>
      <c r="M15"/>
      <c r="N15"/>
      <c r="O15"/>
    </row>
    <row r="16" customHeight="1" spans="1:15">
      <c r="A16"/>
      <c r="B16"/>
      <c r="C16"/>
      <c r="D16"/>
      <c r="E16" s="29"/>
      <c r="F16" s="29"/>
      <c r="G16" s="29"/>
      <c r="H16"/>
      <c r="I16"/>
      <c r="J16"/>
      <c r="K16"/>
      <c r="L16"/>
      <c r="M16"/>
      <c r="N16"/>
      <c r="O16"/>
    </row>
    <row r="17" customHeight="1" spans="1:15">
      <c r="A17"/>
      <c r="B17"/>
      <c r="C17"/>
      <c r="D17"/>
      <c r="E17" s="29"/>
      <c r="F17" s="29"/>
      <c r="G17" s="48"/>
      <c r="H17"/>
      <c r="I17"/>
      <c r="J17"/>
      <c r="K17"/>
      <c r="L17"/>
      <c r="M17"/>
      <c r="N17"/>
      <c r="O17"/>
    </row>
    <row r="18" customHeight="1" spans="1:15">
      <c r="A18"/>
      <c r="B18"/>
      <c r="C18"/>
      <c r="D18"/>
      <c r="E18" s="29"/>
      <c r="F18" s="29"/>
      <c r="G18" s="29"/>
      <c r="H18"/>
      <c r="I18"/>
      <c r="J18"/>
      <c r="K18"/>
      <c r="L18"/>
      <c r="M18"/>
      <c r="N18"/>
      <c r="O18"/>
    </row>
    <row r="19" customHeight="1" spans="1:15">
      <c r="A19"/>
      <c r="B19"/>
      <c r="C19"/>
      <c r="D19"/>
      <c r="E19" s="29"/>
      <c r="F19" s="29"/>
      <c r="G19" s="29"/>
      <c r="H19"/>
      <c r="I19"/>
      <c r="J19"/>
      <c r="K19"/>
      <c r="L19"/>
      <c r="M19"/>
      <c r="N19"/>
      <c r="O19"/>
    </row>
    <row r="20" customHeight="1" spans="1:15">
      <c r="A20"/>
      <c r="B20"/>
      <c r="C20"/>
      <c r="D20"/>
      <c r="E20" s="29"/>
      <c r="F20" s="29"/>
      <c r="G20" s="29"/>
      <c r="H20"/>
      <c r="I20"/>
      <c r="J20"/>
      <c r="K20"/>
      <c r="L20"/>
      <c r="M20"/>
      <c r="N20"/>
      <c r="O20"/>
    </row>
    <row r="21" customHeight="1" spans="1:15">
      <c r="A21"/>
      <c r="B21"/>
      <c r="C21"/>
      <c r="D21"/>
      <c r="E21" s="29"/>
      <c r="F21" s="29"/>
      <c r="G21" s="29"/>
      <c r="H21"/>
      <c r="I21"/>
      <c r="J21"/>
      <c r="K21"/>
      <c r="L21"/>
      <c r="M21"/>
      <c r="N21"/>
      <c r="O21"/>
    </row>
    <row r="22" customHeight="1" spans="1:15">
      <c r="A22"/>
      <c r="B22"/>
      <c r="C22"/>
      <c r="D22"/>
      <c r="E22" s="29"/>
      <c r="F22" s="29"/>
      <c r="G22" s="29"/>
      <c r="H22"/>
      <c r="I22"/>
      <c r="J22"/>
      <c r="K22"/>
      <c r="L22"/>
      <c r="M22"/>
      <c r="N22"/>
      <c r="O22"/>
    </row>
    <row r="23" customHeight="1" spans="1:15">
      <c r="A23"/>
      <c r="B23"/>
      <c r="C23"/>
      <c r="D23"/>
      <c r="E23" s="29"/>
      <c r="F23" s="29"/>
      <c r="G23" s="29"/>
      <c r="H23"/>
      <c r="I23"/>
      <c r="J23"/>
      <c r="K23"/>
      <c r="L23"/>
      <c r="M23"/>
      <c r="N23"/>
      <c r="O23"/>
    </row>
    <row r="24" customHeight="1" spans="1:15">
      <c r="A24"/>
      <c r="B24"/>
      <c r="C24"/>
      <c r="D24"/>
      <c r="E24" s="29"/>
      <c r="F24" s="29"/>
      <c r="G24" s="29"/>
      <c r="H24"/>
      <c r="I24"/>
      <c r="J24"/>
      <c r="K24"/>
      <c r="L24"/>
      <c r="M24"/>
      <c r="N24"/>
      <c r="O24"/>
    </row>
    <row r="25" customHeight="1" spans="1:15">
      <c r="A25"/>
      <c r="B25"/>
      <c r="C25"/>
      <c r="D25"/>
      <c r="E25" s="29"/>
      <c r="F25" s="29"/>
      <c r="G25" s="29"/>
      <c r="H25"/>
      <c r="I25"/>
      <c r="J25"/>
      <c r="K25"/>
      <c r="L25"/>
      <c r="M25"/>
      <c r="N25"/>
      <c r="O25"/>
    </row>
    <row r="26" customHeight="1" spans="1:15">
      <c r="A26"/>
      <c r="B26"/>
      <c r="C26"/>
      <c r="D26"/>
      <c r="E26" s="29"/>
      <c r="F26" s="29"/>
      <c r="G26" s="29"/>
      <c r="H26"/>
      <c r="I26"/>
      <c r="J26"/>
      <c r="K26"/>
      <c r="L26"/>
      <c r="M26"/>
      <c r="N26"/>
      <c r="O26"/>
    </row>
    <row r="27" customHeight="1" spans="1:15">
      <c r="A27"/>
      <c r="B27"/>
      <c r="C27"/>
      <c r="D27"/>
      <c r="E27" s="29"/>
      <c r="F27" s="29"/>
      <c r="G27" s="29"/>
      <c r="H27"/>
      <c r="I27"/>
      <c r="J27"/>
      <c r="K27"/>
      <c r="L27"/>
      <c r="M27"/>
      <c r="N27"/>
      <c r="O27"/>
    </row>
    <row r="28" customHeight="1" spans="1:15">
      <c r="A28"/>
      <c r="B28"/>
      <c r="C28"/>
      <c r="D28"/>
      <c r="E28" s="29"/>
      <c r="F28" s="29"/>
      <c r="G28" s="29"/>
      <c r="H28"/>
      <c r="I28"/>
      <c r="J28"/>
      <c r="K28"/>
      <c r="L28"/>
      <c r="M28"/>
      <c r="N28"/>
      <c r="O28"/>
    </row>
    <row r="29" customHeight="1" spans="1:15">
      <c r="A29"/>
      <c r="B29"/>
      <c r="C29"/>
      <c r="D29"/>
      <c r="E29" s="29"/>
      <c r="F29" s="29"/>
      <c r="G29" s="29"/>
      <c r="H29"/>
      <c r="I29"/>
      <c r="J29"/>
      <c r="K29"/>
      <c r="L29"/>
      <c r="M29"/>
      <c r="N29"/>
      <c r="O29"/>
    </row>
  </sheetData>
  <sheetProtection formatCells="0" formatColumns="0" formatRows="0"/>
  <mergeCells count="1">
    <mergeCell ref="A2:H2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showGridLines="0" topLeftCell="A22" workbookViewId="0">
      <selection activeCell="B25" sqref="B25:D25"/>
    </sheetView>
  </sheetViews>
  <sheetFormatPr defaultColWidth="9" defaultRowHeight="13.5" outlineLevelCol="3"/>
  <cols>
    <col min="1" max="3" width="9" style="1"/>
    <col min="4" max="4" width="53.5" style="1" customWidth="1"/>
    <col min="5" max="16384" width="9" style="1"/>
  </cols>
  <sheetData>
    <row r="1" ht="39" customHeight="1" spans="1:4">
      <c r="A1" s="2" t="s">
        <v>358</v>
      </c>
      <c r="B1" s="2"/>
      <c r="C1" s="2"/>
      <c r="D1" s="2"/>
    </row>
    <row r="2" ht="29.25" spans="1:4">
      <c r="A2" s="3" t="s">
        <v>359</v>
      </c>
      <c r="B2"/>
      <c r="C2"/>
      <c r="D2"/>
    </row>
    <row r="3" ht="15" customHeight="1" spans="1:4">
      <c r="A3" s="4" t="s">
        <v>311</v>
      </c>
      <c r="B3" s="5" t="s">
        <v>235</v>
      </c>
      <c r="C3" s="5"/>
      <c r="D3" s="5"/>
    </row>
    <row r="4" ht="27" customHeight="1" spans="1:4">
      <c r="A4" s="6" t="s">
        <v>360</v>
      </c>
      <c r="B4" s="7" t="s">
        <v>361</v>
      </c>
      <c r="C4" s="7"/>
      <c r="D4" s="8"/>
    </row>
    <row r="5" ht="27" customHeight="1" spans="1:4">
      <c r="A5" s="6" t="s">
        <v>362</v>
      </c>
      <c r="B5" s="7" t="s">
        <v>363</v>
      </c>
      <c r="C5" s="7"/>
      <c r="D5" s="7" t="s">
        <v>364</v>
      </c>
    </row>
    <row r="6" ht="52.5" customHeight="1" spans="1:4">
      <c r="A6" s="9"/>
      <c r="B6" s="7" t="s">
        <v>365</v>
      </c>
      <c r="C6" s="7"/>
      <c r="D6" s="7" t="s">
        <v>366</v>
      </c>
    </row>
    <row r="7" ht="39.75" customHeight="1" spans="1:4">
      <c r="A7" s="9"/>
      <c r="B7" s="7" t="s">
        <v>367</v>
      </c>
      <c r="C7" s="7"/>
      <c r="D7" s="7" t="s">
        <v>368</v>
      </c>
    </row>
    <row r="8" ht="27" customHeight="1" spans="1:4">
      <c r="A8" s="9"/>
      <c r="B8" s="7" t="s">
        <v>369</v>
      </c>
      <c r="C8" s="7"/>
      <c r="D8" s="7" t="s">
        <v>370</v>
      </c>
    </row>
    <row r="9" ht="26.25" customHeight="1" spans="1:4">
      <c r="A9" s="9"/>
      <c r="B9" s="7" t="s">
        <v>371</v>
      </c>
      <c r="C9" s="7"/>
      <c r="D9" s="7"/>
    </row>
    <row r="10" ht="26.25" customHeight="1" spans="1:4">
      <c r="A10" s="9"/>
      <c r="B10" s="7" t="s">
        <v>372</v>
      </c>
      <c r="C10" s="7"/>
      <c r="D10" s="7"/>
    </row>
    <row r="11" ht="15" customHeight="1" spans="1:4">
      <c r="A11" s="10"/>
      <c r="B11" s="7" t="s">
        <v>373</v>
      </c>
      <c r="C11" s="7"/>
      <c r="D11" s="11"/>
    </row>
    <row r="12" ht="63.75" customHeight="1" spans="1:4">
      <c r="A12" s="6" t="s">
        <v>374</v>
      </c>
      <c r="B12" s="12" t="s">
        <v>375</v>
      </c>
      <c r="C12" s="12"/>
      <c r="D12" s="13"/>
    </row>
    <row r="13" ht="63.75" customHeight="1" spans="1:4">
      <c r="A13" s="6" t="s">
        <v>376</v>
      </c>
      <c r="B13" s="12" t="s">
        <v>377</v>
      </c>
      <c r="C13" s="12"/>
      <c r="D13" s="13"/>
    </row>
    <row r="14" ht="63.75" customHeight="1" spans="1:4">
      <c r="A14" s="9"/>
      <c r="B14" s="12" t="s">
        <v>378</v>
      </c>
      <c r="C14" s="12"/>
      <c r="D14" s="13"/>
    </row>
    <row r="15" ht="63.75" customHeight="1" spans="1:4">
      <c r="A15" s="9"/>
      <c r="B15" s="12" t="s">
        <v>379</v>
      </c>
      <c r="C15" s="12"/>
      <c r="D15" s="13"/>
    </row>
    <row r="16" ht="51" customHeight="1" spans="1:4">
      <c r="A16" s="9"/>
      <c r="B16" s="12" t="s">
        <v>380</v>
      </c>
      <c r="C16" s="12"/>
      <c r="D16" s="13"/>
    </row>
    <row r="17" ht="51" customHeight="1" spans="1:4">
      <c r="A17" s="9"/>
      <c r="B17" s="12" t="s">
        <v>381</v>
      </c>
      <c r="C17" s="12"/>
      <c r="D17" s="13"/>
    </row>
    <row r="18" ht="38.25" customHeight="1" spans="1:4">
      <c r="A18" s="9"/>
      <c r="B18" s="12" t="s">
        <v>382</v>
      </c>
      <c r="C18" s="12"/>
      <c r="D18" s="13"/>
    </row>
    <row r="19" ht="51" customHeight="1" spans="1:4">
      <c r="A19" s="9"/>
      <c r="B19" s="12" t="s">
        <v>383</v>
      </c>
      <c r="C19" s="12"/>
      <c r="D19" s="13"/>
    </row>
    <row r="20" ht="51.75" customHeight="1" spans="1:4">
      <c r="A20" s="10"/>
      <c r="B20" s="14" t="s">
        <v>384</v>
      </c>
      <c r="C20" s="14"/>
      <c r="D20" s="15"/>
    </row>
    <row r="21" ht="26.25" customHeight="1" spans="1:4">
      <c r="A21" s="16" t="s">
        <v>385</v>
      </c>
      <c r="B21" s="17" t="s">
        <v>386</v>
      </c>
      <c r="C21" s="17"/>
      <c r="D21" s="18"/>
    </row>
    <row r="22" ht="128.25" customHeight="1" spans="1:4">
      <c r="A22" s="16"/>
      <c r="B22" s="17" t="s">
        <v>387</v>
      </c>
      <c r="C22" s="17"/>
      <c r="D22" s="18"/>
    </row>
    <row r="23" ht="160.5" customHeight="1" spans="1:4">
      <c r="A23" s="16"/>
      <c r="B23" s="19" t="s">
        <v>388</v>
      </c>
      <c r="C23" s="19"/>
      <c r="D23" s="20"/>
    </row>
    <row r="24" ht="26.25" customHeight="1" spans="1:4">
      <c r="A24" s="16"/>
      <c r="B24" s="21" t="s">
        <v>389</v>
      </c>
      <c r="C24" s="21"/>
      <c r="D24" s="21"/>
    </row>
    <row r="25" ht="51.75" customHeight="1" spans="1:4">
      <c r="A25" s="16"/>
      <c r="B25" s="21" t="s">
        <v>390</v>
      </c>
      <c r="C25" s="21"/>
      <c r="D25" s="21"/>
    </row>
    <row r="26" ht="15" customHeight="1" spans="1:4">
      <c r="A26" s="16"/>
      <c r="B26" s="21" t="s">
        <v>391</v>
      </c>
      <c r="C26" s="21"/>
      <c r="D26" s="21"/>
    </row>
    <row r="27" ht="26.25" customHeight="1" spans="1:4">
      <c r="A27" s="16" t="s">
        <v>392</v>
      </c>
      <c r="B27" s="22" t="s">
        <v>393</v>
      </c>
      <c r="C27" s="23" t="s">
        <v>394</v>
      </c>
      <c r="D27" s="23"/>
    </row>
    <row r="28" ht="15" customHeight="1" spans="1:4">
      <c r="A28" s="16"/>
      <c r="B28" s="22"/>
      <c r="C28" s="7" t="s">
        <v>395</v>
      </c>
      <c r="D28" s="7"/>
    </row>
    <row r="29" ht="26.25" customHeight="1" spans="1:4">
      <c r="A29" s="16"/>
      <c r="B29" s="22"/>
      <c r="C29" s="7" t="s">
        <v>396</v>
      </c>
      <c r="D29" s="7"/>
    </row>
    <row r="30" ht="26.25" customHeight="1" spans="1:4">
      <c r="A30" s="16"/>
      <c r="B30" s="22"/>
      <c r="C30" s="7" t="s">
        <v>397</v>
      </c>
      <c r="D30" s="7"/>
    </row>
    <row r="31" ht="26.25" customHeight="1" spans="1:4">
      <c r="A31" s="16"/>
      <c r="B31" s="22"/>
      <c r="C31" s="7" t="s">
        <v>398</v>
      </c>
      <c r="D31" s="7"/>
    </row>
    <row r="32" ht="26.25" customHeight="1" spans="1:4">
      <c r="A32" s="16"/>
      <c r="B32" s="22"/>
      <c r="C32" s="7" t="s">
        <v>399</v>
      </c>
      <c r="D32" s="7"/>
    </row>
    <row r="33" ht="26.25" customHeight="1" spans="1:4">
      <c r="A33" s="16"/>
      <c r="B33" s="22"/>
      <c r="C33" s="7" t="s">
        <v>400</v>
      </c>
      <c r="D33" s="7"/>
    </row>
    <row r="34" ht="15" customHeight="1" spans="1:4">
      <c r="A34" s="16"/>
      <c r="B34" s="22"/>
      <c r="C34" s="7" t="s">
        <v>391</v>
      </c>
      <c r="D34" s="7"/>
    </row>
    <row r="35" ht="26.25" customHeight="1" spans="1:4">
      <c r="A35" s="16"/>
      <c r="B35" s="22" t="s">
        <v>401</v>
      </c>
      <c r="C35" s="7" t="s">
        <v>402</v>
      </c>
      <c r="D35" s="7"/>
    </row>
    <row r="36" ht="26.25" customHeight="1" spans="1:4">
      <c r="A36" s="16"/>
      <c r="B36" s="22"/>
      <c r="C36" s="7" t="s">
        <v>403</v>
      </c>
      <c r="D36" s="7"/>
    </row>
    <row r="37" ht="39" customHeight="1" spans="1:4">
      <c r="A37" s="16"/>
      <c r="B37" s="22"/>
      <c r="C37" s="7" t="s">
        <v>404</v>
      </c>
      <c r="D37" s="7"/>
    </row>
    <row r="38" ht="15" customHeight="1" spans="1:4">
      <c r="A38" s="16"/>
      <c r="B38" s="22"/>
      <c r="C38" s="7" t="s">
        <v>391</v>
      </c>
      <c r="D38" s="7"/>
    </row>
    <row r="39" ht="15" customHeight="1" spans="1:4">
      <c r="A39" s="16" t="s">
        <v>405</v>
      </c>
      <c r="B39" s="24"/>
      <c r="C39" s="24"/>
      <c r="D39" s="25"/>
    </row>
    <row r="40" ht="15" customHeight="1" spans="1:4">
      <c r="A40" s="16"/>
      <c r="B40" s="24" t="s">
        <v>406</v>
      </c>
      <c r="C40" s="24"/>
      <c r="D40" s="25"/>
    </row>
    <row r="41" ht="15" customHeight="1" spans="1:4">
      <c r="A41" s="16"/>
      <c r="B41" s="24"/>
      <c r="C41" s="24"/>
      <c r="D41" s="25"/>
    </row>
    <row r="42" ht="15" customHeight="1" spans="1:4">
      <c r="A42" s="16"/>
      <c r="B42" s="24"/>
      <c r="C42" s="24"/>
      <c r="D42" s="25"/>
    </row>
    <row r="43" ht="15" customHeight="1" spans="1:4">
      <c r="A43" s="16"/>
      <c r="B43" s="24"/>
      <c r="C43" s="24"/>
      <c r="D43" s="25"/>
    </row>
    <row r="44" ht="26.25" customHeight="1" spans="1:4">
      <c r="A44" s="16"/>
      <c r="B44" s="26" t="s">
        <v>407</v>
      </c>
      <c r="C44" s="26"/>
      <c r="D44" s="27"/>
    </row>
    <row r="45" ht="15" customHeight="1" spans="1:4">
      <c r="A45" s="16"/>
      <c r="B45" s="24"/>
      <c r="C45" s="24"/>
      <c r="D45" s="25"/>
    </row>
    <row r="46" ht="15" customHeight="1" spans="1:4">
      <c r="A46" s="16"/>
      <c r="B46" s="24" t="s">
        <v>408</v>
      </c>
      <c r="C46" s="24"/>
      <c r="D46" s="25"/>
    </row>
    <row r="47" ht="15" customHeight="1" spans="1:4">
      <c r="A47" s="16"/>
      <c r="B47" s="24"/>
      <c r="C47" s="24"/>
      <c r="D47" s="25"/>
    </row>
    <row r="48" ht="15" customHeight="1" spans="1:4">
      <c r="A48" s="16"/>
      <c r="B48" s="24"/>
      <c r="C48" s="24"/>
      <c r="D48" s="25"/>
    </row>
    <row r="49" ht="15" customHeight="1" spans="1:4">
      <c r="A49" s="16"/>
      <c r="B49" s="24"/>
      <c r="C49" s="24"/>
      <c r="D49" s="25"/>
    </row>
    <row r="50" ht="26.25" customHeight="1" spans="1:4">
      <c r="A50" s="16"/>
      <c r="B50" s="26" t="s">
        <v>409</v>
      </c>
      <c r="C50" s="26"/>
      <c r="D50" s="27"/>
    </row>
  </sheetData>
  <sheetProtection formatCells="0" formatColumns="0" formatRows="0"/>
  <mergeCells count="54">
    <mergeCell ref="A1:D1"/>
    <mergeCell ref="B3:D3"/>
    <mergeCell ref="B4:C4"/>
    <mergeCell ref="B5:C5"/>
    <mergeCell ref="B6:C6"/>
    <mergeCell ref="B7:C7"/>
    <mergeCell ref="B8:C8"/>
    <mergeCell ref="B9:C9"/>
    <mergeCell ref="B10:C10"/>
    <mergeCell ref="B11:C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A21:A26"/>
    <mergeCell ref="A27:A38"/>
    <mergeCell ref="A39:A50"/>
    <mergeCell ref="B27:B34"/>
    <mergeCell ref="B35:B3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5"/>
  <sheetViews>
    <sheetView showGridLines="0" showZeros="0" topLeftCell="A16" workbookViewId="0">
      <selection activeCell="D10" sqref="D10"/>
    </sheetView>
  </sheetViews>
  <sheetFormatPr defaultColWidth="9" defaultRowHeight="18.75" customHeight="1"/>
  <cols>
    <col min="1" max="1" width="37.75" style="289" customWidth="1"/>
    <col min="2" max="2" width="17.875" style="289" customWidth="1"/>
    <col min="3" max="3" width="33.5" style="289" customWidth="1"/>
    <col min="4" max="4" width="17.375" style="289" customWidth="1"/>
    <col min="5" max="246" width="6.75" style="289" customWidth="1"/>
    <col min="247" max="16384" width="9" style="288"/>
  </cols>
  <sheetData>
    <row r="1" ht="23.25" customHeight="1" spans="1:246">
      <c r="A1" s="290"/>
      <c r="B1" s="290"/>
      <c r="C1" s="290"/>
      <c r="D1" s="29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3.25" customHeight="1" spans="1:246">
      <c r="A2" s="292" t="s">
        <v>22</v>
      </c>
      <c r="B2" s="292"/>
      <c r="C2" s="292"/>
      <c r="D2" s="29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287" customFormat="1" ht="23.25" customHeight="1" spans="1:246">
      <c r="A3" s="293" t="s">
        <v>23</v>
      </c>
      <c r="B3" s="290"/>
      <c r="C3" s="290"/>
      <c r="D3" s="294" t="s">
        <v>24</v>
      </c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/>
      <c r="DH3" s="289"/>
      <c r="DI3" s="289"/>
      <c r="DJ3" s="289"/>
      <c r="DK3" s="289"/>
      <c r="DL3" s="289"/>
      <c r="DM3" s="289"/>
      <c r="DN3" s="289"/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89"/>
      <c r="ED3" s="289"/>
      <c r="EE3" s="289"/>
      <c r="EF3" s="289"/>
      <c r="EG3" s="289"/>
      <c r="EH3" s="289"/>
      <c r="EI3" s="289"/>
      <c r="EJ3" s="289"/>
      <c r="EK3" s="289"/>
      <c r="EL3" s="289"/>
      <c r="EM3" s="289"/>
      <c r="EN3" s="289"/>
      <c r="EO3" s="289"/>
      <c r="EP3" s="289"/>
      <c r="EQ3" s="289"/>
      <c r="ER3" s="289"/>
      <c r="ES3" s="289"/>
      <c r="ET3" s="289"/>
      <c r="EU3" s="289"/>
      <c r="EV3" s="289"/>
      <c r="EW3" s="289"/>
      <c r="EX3" s="289"/>
      <c r="EY3" s="289"/>
      <c r="EZ3" s="289"/>
      <c r="FA3" s="289"/>
      <c r="FB3" s="289"/>
      <c r="FC3" s="289"/>
      <c r="FD3" s="289"/>
      <c r="FE3" s="289"/>
      <c r="FF3" s="289"/>
      <c r="FG3" s="289"/>
      <c r="FH3" s="289"/>
      <c r="FI3" s="289"/>
      <c r="FJ3" s="289"/>
      <c r="FK3" s="289"/>
      <c r="FL3" s="289"/>
      <c r="FM3" s="289"/>
      <c r="FN3" s="289"/>
      <c r="FO3" s="289"/>
      <c r="FP3" s="289"/>
      <c r="FQ3" s="289"/>
      <c r="FR3" s="289"/>
      <c r="FS3" s="289"/>
      <c r="FT3" s="289"/>
      <c r="FU3" s="289"/>
      <c r="FV3" s="289"/>
      <c r="FW3" s="289"/>
      <c r="FX3" s="289"/>
      <c r="FY3" s="289"/>
      <c r="FZ3" s="289"/>
      <c r="GA3" s="289"/>
      <c r="GB3" s="289"/>
      <c r="GC3" s="289"/>
      <c r="GD3" s="289"/>
      <c r="GE3" s="289"/>
      <c r="GF3" s="289"/>
      <c r="GG3" s="289"/>
      <c r="GH3" s="289"/>
      <c r="GI3" s="289"/>
      <c r="GJ3" s="289"/>
      <c r="GK3" s="289"/>
      <c r="GL3" s="289"/>
      <c r="GM3" s="289"/>
      <c r="GN3" s="289"/>
      <c r="GO3" s="289"/>
      <c r="GP3" s="289"/>
      <c r="GQ3" s="289"/>
      <c r="GR3" s="289"/>
      <c r="GS3" s="289"/>
      <c r="GT3" s="289"/>
      <c r="GU3" s="289"/>
      <c r="GV3" s="289"/>
      <c r="GW3" s="289"/>
      <c r="GX3" s="289"/>
      <c r="GY3" s="289"/>
      <c r="GZ3" s="289"/>
      <c r="HA3" s="289"/>
      <c r="HB3" s="289"/>
      <c r="HC3" s="289"/>
      <c r="HD3" s="289"/>
      <c r="HE3" s="289"/>
      <c r="HF3" s="289"/>
      <c r="HG3" s="289"/>
      <c r="HH3" s="289"/>
      <c r="HI3" s="289"/>
      <c r="HJ3" s="289"/>
      <c r="HK3" s="289"/>
      <c r="HL3" s="289"/>
      <c r="HM3" s="289"/>
      <c r="HN3" s="289"/>
      <c r="HO3" s="289"/>
      <c r="HP3" s="289"/>
      <c r="HQ3" s="289"/>
      <c r="HR3" s="289"/>
      <c r="HS3" s="289"/>
      <c r="HT3" s="289"/>
      <c r="HU3" s="289"/>
      <c r="HV3" s="289"/>
      <c r="HW3" s="289"/>
      <c r="HX3" s="289"/>
      <c r="HY3" s="289"/>
      <c r="HZ3" s="289"/>
      <c r="IA3" s="289"/>
      <c r="IB3" s="289"/>
      <c r="IC3" s="289"/>
      <c r="ID3" s="289"/>
      <c r="IE3" s="289"/>
      <c r="IF3" s="289"/>
      <c r="IG3" s="289"/>
      <c r="IH3" s="289"/>
      <c r="II3" s="289"/>
      <c r="IJ3" s="289"/>
      <c r="IK3" s="289"/>
      <c r="IL3" s="289"/>
    </row>
    <row r="4" ht="23.25" customHeight="1" spans="1:246">
      <c r="A4" s="295" t="s">
        <v>25</v>
      </c>
      <c r="B4" s="295"/>
      <c r="C4" s="295" t="s">
        <v>26</v>
      </c>
      <c r="D4" s="29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ht="23.25" customHeight="1" spans="1:246">
      <c r="A5" s="295" t="s">
        <v>27</v>
      </c>
      <c r="B5" s="296" t="s">
        <v>28</v>
      </c>
      <c r="C5" s="297" t="s">
        <v>27</v>
      </c>
      <c r="D5" s="296" t="s">
        <v>28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288" customFormat="1" ht="23.25" customHeight="1" spans="1:246">
      <c r="A6" s="298" t="s">
        <v>29</v>
      </c>
      <c r="B6" s="252">
        <f>D6+D10</f>
        <v>3649.1735</v>
      </c>
      <c r="C6" s="299" t="s">
        <v>30</v>
      </c>
      <c r="D6" s="300">
        <v>2336.8735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</row>
    <row r="7" s="288" customFormat="1" ht="23.25" customHeight="1" spans="1:246">
      <c r="A7" s="298" t="s">
        <v>31</v>
      </c>
      <c r="B7" s="301">
        <v>0</v>
      </c>
      <c r="C7" s="302" t="s">
        <v>32</v>
      </c>
      <c r="D7" s="300">
        <v>2043.6527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</row>
    <row r="8" s="288" customFormat="1" ht="23.25" customHeight="1" spans="1:246">
      <c r="A8" s="298" t="s">
        <v>33</v>
      </c>
      <c r="B8" s="300">
        <v>0</v>
      </c>
      <c r="C8" s="302" t="s">
        <v>34</v>
      </c>
      <c r="D8" s="300">
        <v>201.5555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</row>
    <row r="9" s="288" customFormat="1" ht="23.25" customHeight="1" spans="1:246">
      <c r="A9" s="298" t="s">
        <v>35</v>
      </c>
      <c r="B9" s="300">
        <v>0</v>
      </c>
      <c r="C9" s="302" t="s">
        <v>36</v>
      </c>
      <c r="D9" s="300">
        <v>91.6653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</row>
    <row r="10" s="288" customFormat="1" ht="23.25" customHeight="1" spans="1:246">
      <c r="A10" s="298" t="s">
        <v>37</v>
      </c>
      <c r="B10" s="300">
        <v>0</v>
      </c>
      <c r="C10" s="302" t="s">
        <v>38</v>
      </c>
      <c r="D10" s="300">
        <f>SUM(D11:D15)</f>
        <v>1312.3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</row>
    <row r="11" s="288" customFormat="1" ht="23.25" customHeight="1" spans="1:246">
      <c r="A11" s="298" t="s">
        <v>39</v>
      </c>
      <c r="B11" s="252">
        <v>0</v>
      </c>
      <c r="C11" s="303" t="s">
        <v>40</v>
      </c>
      <c r="D11" s="300">
        <v>492.3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</row>
    <row r="12" s="288" customFormat="1" ht="23.25" customHeight="1" spans="1:246">
      <c r="A12" s="304"/>
      <c r="B12" s="305"/>
      <c r="C12" s="298" t="s">
        <v>41</v>
      </c>
      <c r="D12" s="300">
        <v>0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</row>
    <row r="13" s="288" customFormat="1" ht="23.25" customHeight="1" spans="1:246">
      <c r="A13" s="306"/>
      <c r="B13" s="252"/>
      <c r="C13" s="298" t="s">
        <v>42</v>
      </c>
      <c r="D13" s="300">
        <v>0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</row>
    <row r="14" s="288" customFormat="1" ht="23.25" customHeight="1" spans="1:246">
      <c r="A14" s="306"/>
      <c r="B14" s="307"/>
      <c r="C14" s="298" t="s">
        <v>43</v>
      </c>
      <c r="D14" s="252">
        <v>0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</row>
    <row r="15" s="288" customFormat="1" ht="23.25" customHeight="1" spans="1:246">
      <c r="A15" s="306"/>
      <c r="B15" s="308"/>
      <c r="C15" s="298" t="s">
        <v>44</v>
      </c>
      <c r="D15" s="252">
        <v>820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</row>
    <row r="16" s="288" customFormat="1" ht="23.25" customHeight="1" spans="1:246">
      <c r="A16" s="295" t="s">
        <v>45</v>
      </c>
      <c r="B16" s="308">
        <f>SUM(B6:B15)</f>
        <v>3649.1735</v>
      </c>
      <c r="C16" s="295" t="s">
        <v>46</v>
      </c>
      <c r="D16" s="309">
        <f>D6+D10+D15</f>
        <v>4469.1735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</row>
    <row r="17" s="288" customFormat="1" ht="23.25" customHeight="1" spans="1:246">
      <c r="A17" s="298" t="s">
        <v>47</v>
      </c>
      <c r="B17" s="300">
        <v>0</v>
      </c>
      <c r="C17" s="302" t="s">
        <v>48</v>
      </c>
      <c r="D17" s="300">
        <v>0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</row>
    <row r="18" s="288" customFormat="1" ht="23.25" customHeight="1" spans="1:246">
      <c r="A18" s="298" t="s">
        <v>49</v>
      </c>
      <c r="B18" s="300">
        <v>0</v>
      </c>
      <c r="C18" s="302" t="s">
        <v>50</v>
      </c>
      <c r="D18" s="300">
        <v>0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</row>
    <row r="19" s="288" customFormat="1" ht="23.25" customHeight="1" spans="1:246">
      <c r="A19" s="298" t="s">
        <v>51</v>
      </c>
      <c r="B19" s="300">
        <v>0</v>
      </c>
      <c r="C19" s="302" t="s">
        <v>52</v>
      </c>
      <c r="D19" s="252">
        <v>0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</row>
    <row r="20" s="288" customFormat="1" ht="23.25" customHeight="1" spans="1:246">
      <c r="A20" s="298" t="s">
        <v>53</v>
      </c>
      <c r="B20" s="252">
        <v>0</v>
      </c>
      <c r="C20" s="310"/>
      <c r="D20" s="31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</row>
    <row r="21" ht="23.25" customHeight="1" spans="1:246">
      <c r="A21" s="306"/>
      <c r="B21" s="312"/>
      <c r="C21" s="306"/>
      <c r="D21" s="307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="288" customFormat="1" ht="23.25" customHeight="1" spans="1:246">
      <c r="A22" s="295" t="s">
        <v>54</v>
      </c>
      <c r="B22" s="307">
        <f>SUM(B16:B21)</f>
        <v>3649.1735</v>
      </c>
      <c r="C22" s="295" t="s">
        <v>55</v>
      </c>
      <c r="D22" s="307">
        <f>SUM(D16:D21)</f>
        <v>4469.1735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</row>
    <row r="23" customHeight="1" spans="1:246">
      <c r="A23" s="313"/>
      <c r="C23" s="288"/>
      <c r="D23" s="288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customHeight="1" spans="1:246">
      <c r="A24" s="3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customHeight="1" spans="1:246">
      <c r="A25" s="313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7" workbookViewId="0">
      <selection activeCell="E23" sqref="E23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6" width="18.375" customWidth="1"/>
  </cols>
  <sheetData>
    <row r="1" customHeight="1" spans="1:6">
      <c r="A1" s="240"/>
      <c r="B1" s="240"/>
      <c r="C1" s="240"/>
      <c r="D1" s="240"/>
      <c r="E1" s="240"/>
      <c r="F1" s="241"/>
    </row>
    <row r="2" ht="20.25" customHeight="1" spans="1:6">
      <c r="A2" s="242" t="s">
        <v>56</v>
      </c>
      <c r="B2" s="242"/>
      <c r="C2" s="242"/>
      <c r="D2" s="242"/>
      <c r="E2" s="242"/>
      <c r="F2" s="242"/>
    </row>
    <row r="3" customHeight="1" spans="1:6">
      <c r="A3" s="197" t="s">
        <v>57</v>
      </c>
      <c r="B3" s="197"/>
      <c r="C3" s="197"/>
      <c r="D3" s="197"/>
      <c r="E3" s="197"/>
      <c r="F3" s="243" t="s">
        <v>58</v>
      </c>
    </row>
    <row r="4" ht="21.95" customHeight="1" spans="1:6">
      <c r="A4" s="244" t="s">
        <v>25</v>
      </c>
      <c r="B4" s="245"/>
      <c r="C4" s="245" t="s">
        <v>26</v>
      </c>
      <c r="D4" s="246"/>
      <c r="E4" s="246"/>
      <c r="F4" s="247"/>
    </row>
    <row r="5" ht="20.1" customHeight="1" spans="1:6">
      <c r="A5" s="244" t="s">
        <v>59</v>
      </c>
      <c r="B5" s="248" t="s">
        <v>60</v>
      </c>
      <c r="C5" s="249" t="s">
        <v>59</v>
      </c>
      <c r="D5" s="248" t="s">
        <v>61</v>
      </c>
      <c r="E5" s="248" t="s">
        <v>62</v>
      </c>
      <c r="F5" s="250" t="s">
        <v>63</v>
      </c>
    </row>
    <row r="6" s="101" customFormat="1" ht="20.1" customHeight="1" spans="1:6">
      <c r="A6" s="251" t="s">
        <v>64</v>
      </c>
      <c r="B6" s="252">
        <f>D6+D10+D15+D26</f>
        <v>3649.1735</v>
      </c>
      <c r="C6" s="253" t="s">
        <v>65</v>
      </c>
      <c r="D6" s="254">
        <v>2829.1735</v>
      </c>
      <c r="E6" s="254">
        <v>2829.1735</v>
      </c>
      <c r="F6" s="255">
        <v>0</v>
      </c>
    </row>
    <row r="7" s="101" customFormat="1" ht="20.1" customHeight="1" spans="1:6">
      <c r="A7" s="251" t="s">
        <v>66</v>
      </c>
      <c r="B7" s="252">
        <f>SUM(B6:B6)</f>
        <v>3649.1735</v>
      </c>
      <c r="C7" s="256" t="s">
        <v>67</v>
      </c>
      <c r="D7" s="257">
        <v>2182.788</v>
      </c>
      <c r="E7" s="258">
        <v>2182.788</v>
      </c>
      <c r="F7" s="258">
        <v>0</v>
      </c>
    </row>
    <row r="8" s="101" customFormat="1" ht="20.1" customHeight="1" spans="1:6">
      <c r="A8" s="251" t="s">
        <v>68</v>
      </c>
      <c r="B8" s="257">
        <v>0</v>
      </c>
      <c r="C8" s="256" t="s">
        <v>69</v>
      </c>
      <c r="D8" s="259">
        <v>0</v>
      </c>
      <c r="E8" s="260">
        <v>0</v>
      </c>
      <c r="F8" s="260">
        <v>0</v>
      </c>
    </row>
    <row r="9" s="101" customFormat="1" ht="20.1" customHeight="1" spans="1:6">
      <c r="A9" s="251"/>
      <c r="B9" s="261"/>
      <c r="C9" s="256" t="s">
        <v>70</v>
      </c>
      <c r="D9" s="254">
        <v>0</v>
      </c>
      <c r="E9" s="254">
        <v>0</v>
      </c>
      <c r="F9" s="255">
        <v>0</v>
      </c>
    </row>
    <row r="10" s="101" customFormat="1" ht="20.1" customHeight="1" spans="1:6">
      <c r="A10" s="251"/>
      <c r="B10" s="255"/>
      <c r="C10" s="256" t="s">
        <v>71</v>
      </c>
      <c r="D10" s="257">
        <v>0</v>
      </c>
      <c r="E10" s="258">
        <v>0</v>
      </c>
      <c r="F10" s="258">
        <v>0</v>
      </c>
    </row>
    <row r="11" s="101" customFormat="1" ht="20.1" customHeight="1" spans="1:6">
      <c r="A11" s="251"/>
      <c r="B11" s="257"/>
      <c r="C11" s="256" t="s">
        <v>72</v>
      </c>
      <c r="D11" s="259">
        <v>0</v>
      </c>
      <c r="E11" s="260">
        <v>0</v>
      </c>
      <c r="F11" s="260">
        <v>0</v>
      </c>
    </row>
    <row r="12" s="101" customFormat="1" ht="20.1" customHeight="1" spans="1:6">
      <c r="A12" s="251"/>
      <c r="B12" s="255"/>
      <c r="C12" s="256" t="s">
        <v>73</v>
      </c>
      <c r="D12" s="259">
        <v>0</v>
      </c>
      <c r="E12" s="260">
        <v>0</v>
      </c>
      <c r="F12" s="260">
        <v>0</v>
      </c>
    </row>
    <row r="13" s="101" customFormat="1" ht="20.1" customHeight="1" spans="1:6">
      <c r="A13" s="251"/>
      <c r="B13" s="262"/>
      <c r="C13" s="256" t="s">
        <v>74</v>
      </c>
      <c r="D13" s="259">
        <v>590.7855</v>
      </c>
      <c r="E13" s="260">
        <v>590.7855</v>
      </c>
      <c r="F13" s="260">
        <v>0</v>
      </c>
    </row>
    <row r="14" s="101" customFormat="1" ht="20.1" customHeight="1" spans="1:6">
      <c r="A14" s="263"/>
      <c r="B14" s="264"/>
      <c r="C14" s="256" t="s">
        <v>75</v>
      </c>
      <c r="D14" s="259">
        <v>0</v>
      </c>
      <c r="E14" s="260">
        <v>0</v>
      </c>
      <c r="F14" s="260">
        <v>0</v>
      </c>
    </row>
    <row r="15" s="101" customFormat="1" ht="20.1" customHeight="1" spans="1:6">
      <c r="A15" s="265"/>
      <c r="B15" s="259"/>
      <c r="C15" s="266" t="s">
        <v>76</v>
      </c>
      <c r="D15" s="259">
        <v>0</v>
      </c>
      <c r="E15" s="260">
        <v>0</v>
      </c>
      <c r="F15" s="260">
        <v>0</v>
      </c>
    </row>
    <row r="16" s="101" customFormat="1" ht="20.1" customHeight="1" spans="1:6">
      <c r="A16" s="267" t="s">
        <v>77</v>
      </c>
      <c r="B16" s="255">
        <v>0</v>
      </c>
      <c r="C16" s="256" t="s">
        <v>78</v>
      </c>
      <c r="D16" s="259">
        <v>0</v>
      </c>
      <c r="E16" s="260">
        <v>0</v>
      </c>
      <c r="F16" s="260">
        <v>0</v>
      </c>
    </row>
    <row r="17" s="101" customFormat="1" ht="20.1" customHeight="1" spans="1:6">
      <c r="A17" s="268"/>
      <c r="B17" s="269"/>
      <c r="C17" s="266" t="s">
        <v>79</v>
      </c>
      <c r="D17" s="259">
        <v>55.6</v>
      </c>
      <c r="E17" s="260">
        <v>55.6</v>
      </c>
      <c r="F17" s="260">
        <v>0</v>
      </c>
    </row>
    <row r="18" s="101" customFormat="1" ht="20.1" customHeight="1" spans="1:6">
      <c r="A18" s="270"/>
      <c r="B18" s="271"/>
      <c r="C18" s="266" t="s">
        <v>80</v>
      </c>
      <c r="D18" s="259">
        <v>0</v>
      </c>
      <c r="E18" s="260">
        <v>0</v>
      </c>
      <c r="F18" s="260">
        <v>0</v>
      </c>
    </row>
    <row r="19" s="101" customFormat="1" ht="20.1" customHeight="1" spans="1:6">
      <c r="A19" s="272"/>
      <c r="B19" s="255"/>
      <c r="C19" s="266" t="s">
        <v>81</v>
      </c>
      <c r="D19" s="259">
        <v>0</v>
      </c>
      <c r="E19" s="260">
        <v>0</v>
      </c>
      <c r="F19" s="260">
        <v>0</v>
      </c>
    </row>
    <row r="20" s="101" customFormat="1" ht="20.1" customHeight="1" spans="1:6">
      <c r="A20" s="273"/>
      <c r="B20" s="259"/>
      <c r="C20" s="274" t="s">
        <v>82</v>
      </c>
      <c r="D20" s="259">
        <v>0</v>
      </c>
      <c r="E20" s="260">
        <v>0</v>
      </c>
      <c r="F20" s="260">
        <v>0</v>
      </c>
    </row>
    <row r="21" s="101" customFormat="1" ht="20.1" customHeight="1" spans="1:6">
      <c r="A21" s="275"/>
      <c r="B21" s="255"/>
      <c r="C21" s="276" t="s">
        <v>83</v>
      </c>
      <c r="D21" s="259">
        <v>0</v>
      </c>
      <c r="E21" s="260">
        <v>0</v>
      </c>
      <c r="F21" s="260">
        <v>0</v>
      </c>
    </row>
    <row r="22" s="101" customFormat="1" ht="20.1" customHeight="1" spans="1:6">
      <c r="A22" s="263"/>
      <c r="B22" s="269"/>
      <c r="C22" s="276" t="s">
        <v>84</v>
      </c>
      <c r="D22" s="259">
        <v>0</v>
      </c>
      <c r="E22" s="260">
        <v>0</v>
      </c>
      <c r="F22" s="277">
        <v>0</v>
      </c>
    </row>
    <row r="23" s="101" customFormat="1" ht="20.1" customHeight="1" spans="1:6">
      <c r="A23" s="272"/>
      <c r="B23" s="255"/>
      <c r="C23" s="276" t="s">
        <v>85</v>
      </c>
      <c r="D23" s="259">
        <v>0</v>
      </c>
      <c r="E23" s="260">
        <v>0</v>
      </c>
      <c r="F23" s="277">
        <v>0</v>
      </c>
    </row>
    <row r="24" s="101" customFormat="1" ht="20.1" customHeight="1" spans="1:6">
      <c r="A24" s="278"/>
      <c r="B24" s="259"/>
      <c r="C24" s="279" t="s">
        <v>86</v>
      </c>
      <c r="D24" s="259">
        <v>0</v>
      </c>
      <c r="E24" s="260">
        <v>0</v>
      </c>
      <c r="F24" s="277">
        <v>0</v>
      </c>
    </row>
    <row r="25" s="101" customFormat="1" ht="20.1" customHeight="1" spans="1:6">
      <c r="A25" s="278"/>
      <c r="B25" s="259"/>
      <c r="C25" s="279" t="s">
        <v>87</v>
      </c>
      <c r="D25" s="255">
        <v>0</v>
      </c>
      <c r="E25" s="277">
        <v>0</v>
      </c>
      <c r="F25" s="277">
        <v>0</v>
      </c>
    </row>
    <row r="26" ht="20.1" customHeight="1" spans="1:6">
      <c r="A26" s="278"/>
      <c r="B26" s="259"/>
      <c r="C26" s="279" t="s">
        <v>88</v>
      </c>
      <c r="D26" s="280">
        <v>820</v>
      </c>
      <c r="E26" s="280">
        <v>820</v>
      </c>
      <c r="F26" s="261"/>
    </row>
    <row r="27" ht="20.1" customHeight="1" spans="1:6">
      <c r="A27" s="281"/>
      <c r="B27" s="282"/>
      <c r="C27" s="283" t="s">
        <v>89</v>
      </c>
      <c r="D27" s="280"/>
      <c r="E27" s="280"/>
      <c r="F27" s="261"/>
    </row>
    <row r="28" s="101" customFormat="1" ht="20.1" customHeight="1" spans="1:6">
      <c r="A28" s="284" t="s">
        <v>90</v>
      </c>
      <c r="B28" s="255">
        <f>SUM(B7:B27)</f>
        <v>3649.1735</v>
      </c>
      <c r="C28" s="285" t="s">
        <v>91</v>
      </c>
      <c r="D28" s="286">
        <f>SUM(D7:D27)</f>
        <v>3649.1735</v>
      </c>
      <c r="E28" s="286">
        <v>0</v>
      </c>
      <c r="F28" s="261">
        <v>0</v>
      </c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showGridLines="0" showZeros="0" topLeftCell="A19" workbookViewId="0">
      <selection activeCell="L28" sqref="L28"/>
    </sheetView>
  </sheetViews>
  <sheetFormatPr defaultColWidth="9" defaultRowHeight="13.5"/>
  <cols>
    <col min="5" max="5" width="38.75" customWidth="1"/>
    <col min="6" max="6" width="9.25"/>
    <col min="11" max="11" width="10.625" customWidth="1"/>
    <col min="12" max="12" width="11.75" customWidth="1"/>
    <col min="13" max="13" width="10.5" customWidth="1"/>
  </cols>
  <sheetData>
    <row r="1" customHeight="1" spans="1:18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ht="20.25" customHeight="1" spans="1:18">
      <c r="A2" s="216" t="s">
        <v>92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ht="23.1" customHeight="1" spans="1:18">
      <c r="A3" s="217" t="s">
        <v>93</v>
      </c>
      <c r="B3" s="218"/>
      <c r="C3" s="218"/>
      <c r="D3" s="218"/>
      <c r="E3" s="218"/>
      <c r="F3" s="218"/>
      <c r="G3" s="218"/>
      <c r="H3" s="218"/>
      <c r="I3" s="218"/>
      <c r="J3" s="218"/>
      <c r="K3" s="215"/>
      <c r="L3" s="215"/>
      <c r="M3" s="215"/>
      <c r="N3" s="215"/>
      <c r="O3" s="215"/>
      <c r="P3" s="215"/>
      <c r="Q3" s="215"/>
      <c r="R3" s="239" t="s">
        <v>58</v>
      </c>
    </row>
    <row r="4" ht="39.95" customHeight="1" spans="1:18">
      <c r="A4" s="219" t="s">
        <v>94</v>
      </c>
      <c r="B4" s="220"/>
      <c r="C4" s="221"/>
      <c r="D4" s="222" t="s">
        <v>95</v>
      </c>
      <c r="E4" s="222" t="s">
        <v>96</v>
      </c>
      <c r="F4" s="222" t="s">
        <v>97</v>
      </c>
      <c r="G4" s="223" t="s">
        <v>98</v>
      </c>
      <c r="H4" s="222" t="s">
        <v>99</v>
      </c>
      <c r="I4" s="222" t="s">
        <v>100</v>
      </c>
      <c r="J4" s="222" t="s">
        <v>101</v>
      </c>
      <c r="K4" s="223" t="s">
        <v>102</v>
      </c>
      <c r="L4" s="222" t="s">
        <v>103</v>
      </c>
      <c r="M4" s="222" t="s">
        <v>104</v>
      </c>
      <c r="N4" s="222" t="s">
        <v>105</v>
      </c>
      <c r="O4" s="222" t="s">
        <v>106</v>
      </c>
      <c r="P4" s="222" t="s">
        <v>107</v>
      </c>
      <c r="Q4" s="222" t="s">
        <v>108</v>
      </c>
      <c r="R4" s="223" t="s">
        <v>109</v>
      </c>
    </row>
    <row r="5" ht="26.1" customHeight="1" spans="1:18">
      <c r="A5" s="223" t="s">
        <v>110</v>
      </c>
      <c r="B5" s="223" t="s">
        <v>111</v>
      </c>
      <c r="C5" s="224" t="s">
        <v>112</v>
      </c>
      <c r="D5" s="225"/>
      <c r="E5" s="225"/>
      <c r="F5" s="225"/>
      <c r="G5" s="223" t="s">
        <v>113</v>
      </c>
      <c r="H5" s="225"/>
      <c r="I5" s="225"/>
      <c r="J5" s="225"/>
      <c r="K5" s="223" t="s">
        <v>113</v>
      </c>
      <c r="L5" s="225"/>
      <c r="M5" s="225"/>
      <c r="N5" s="225"/>
      <c r="O5" s="225"/>
      <c r="P5" s="225"/>
      <c r="Q5" s="225"/>
      <c r="R5" s="223"/>
    </row>
    <row r="6" ht="18" customHeight="1" spans="1:18">
      <c r="A6" s="226" t="s">
        <v>114</v>
      </c>
      <c r="B6" s="226" t="s">
        <v>114</v>
      </c>
      <c r="C6" s="227" t="s">
        <v>114</v>
      </c>
      <c r="D6" s="226" t="s">
        <v>114</v>
      </c>
      <c r="E6" s="226" t="s">
        <v>114</v>
      </c>
      <c r="F6" s="226">
        <v>1</v>
      </c>
      <c r="G6" s="226">
        <v>2</v>
      </c>
      <c r="H6" s="226">
        <v>3</v>
      </c>
      <c r="I6" s="226">
        <v>4</v>
      </c>
      <c r="J6" s="226">
        <v>5</v>
      </c>
      <c r="K6" s="233">
        <v>6</v>
      </c>
      <c r="L6" s="233">
        <v>7</v>
      </c>
      <c r="M6" s="233">
        <v>8</v>
      </c>
      <c r="N6" s="226">
        <v>9</v>
      </c>
      <c r="O6" s="226">
        <v>10</v>
      </c>
      <c r="P6" s="226">
        <v>11</v>
      </c>
      <c r="Q6" s="226">
        <v>12</v>
      </c>
      <c r="R6" s="226">
        <v>13</v>
      </c>
    </row>
    <row r="7" s="101" customFormat="1" ht="24.95" customHeight="1" spans="1:18">
      <c r="A7" s="228"/>
      <c r="B7" s="228"/>
      <c r="C7" s="229"/>
      <c r="D7" s="228"/>
      <c r="E7" s="230" t="s">
        <v>61</v>
      </c>
      <c r="F7" s="231">
        <f>G7+K7</f>
        <v>3649.1735</v>
      </c>
      <c r="G7" s="231">
        <v>2336.8735</v>
      </c>
      <c r="H7" s="232">
        <v>2043.6527</v>
      </c>
      <c r="I7" s="232">
        <v>201.5555</v>
      </c>
      <c r="J7" s="234">
        <v>91.6653</v>
      </c>
      <c r="K7" s="231">
        <f>492.3+K28+K29+K30+K31+K32</f>
        <v>1312.3</v>
      </c>
      <c r="L7" s="235">
        <f>492.3+K28+K29+K30+K31+K32</f>
        <v>1312.3</v>
      </c>
      <c r="M7" s="236">
        <v>0</v>
      </c>
      <c r="N7" s="237">
        <v>0</v>
      </c>
      <c r="O7" s="238">
        <v>0</v>
      </c>
      <c r="P7" s="238">
        <v>0</v>
      </c>
      <c r="Q7" s="238">
        <v>0</v>
      </c>
      <c r="R7" s="238">
        <v>0</v>
      </c>
    </row>
    <row r="8" ht="24.95" customHeight="1" spans="1:18">
      <c r="A8" s="228" t="s">
        <v>115</v>
      </c>
      <c r="B8" s="228"/>
      <c r="C8" s="229"/>
      <c r="D8" s="228"/>
      <c r="E8" s="230" t="s">
        <v>116</v>
      </c>
      <c r="F8" s="231">
        <v>2182.788</v>
      </c>
      <c r="G8" s="231">
        <v>2137.788</v>
      </c>
      <c r="H8" s="232">
        <v>1844.5672</v>
      </c>
      <c r="I8" s="232">
        <v>201.5555</v>
      </c>
      <c r="J8" s="234">
        <v>91.6653</v>
      </c>
      <c r="K8" s="231">
        <v>45</v>
      </c>
      <c r="L8" s="235">
        <v>45</v>
      </c>
      <c r="M8" s="236">
        <v>0</v>
      </c>
      <c r="N8" s="237">
        <v>0</v>
      </c>
      <c r="O8" s="238">
        <v>0</v>
      </c>
      <c r="P8" s="238">
        <v>0</v>
      </c>
      <c r="Q8" s="238">
        <v>0</v>
      </c>
      <c r="R8" s="238">
        <v>0</v>
      </c>
    </row>
    <row r="9" ht="24.95" customHeight="1" spans="1:18">
      <c r="A9" s="228" t="s">
        <v>117</v>
      </c>
      <c r="B9" s="228" t="s">
        <v>118</v>
      </c>
      <c r="C9" s="229"/>
      <c r="D9" s="228"/>
      <c r="E9" s="230" t="s">
        <v>119</v>
      </c>
      <c r="F9" s="231">
        <v>2137.788</v>
      </c>
      <c r="G9" s="231">
        <v>2137.788</v>
      </c>
      <c r="H9" s="232">
        <v>1844.5672</v>
      </c>
      <c r="I9" s="232">
        <v>201.5555</v>
      </c>
      <c r="J9" s="234">
        <v>91.6653</v>
      </c>
      <c r="K9" s="231">
        <v>0</v>
      </c>
      <c r="L9" s="235">
        <v>0</v>
      </c>
      <c r="M9" s="236">
        <v>0</v>
      </c>
      <c r="N9" s="237">
        <v>0</v>
      </c>
      <c r="O9" s="238">
        <v>0</v>
      </c>
      <c r="P9" s="238">
        <v>0</v>
      </c>
      <c r="Q9" s="238">
        <v>0</v>
      </c>
      <c r="R9" s="238">
        <v>0</v>
      </c>
    </row>
    <row r="10" ht="24.95" customHeight="1" spans="1:18">
      <c r="A10" s="228" t="s">
        <v>120</v>
      </c>
      <c r="B10" s="228" t="s">
        <v>121</v>
      </c>
      <c r="C10" s="229" t="s">
        <v>122</v>
      </c>
      <c r="D10" s="228" t="s">
        <v>123</v>
      </c>
      <c r="E10" s="230" t="s">
        <v>124</v>
      </c>
      <c r="F10" s="231">
        <v>2137.788</v>
      </c>
      <c r="G10" s="231">
        <v>2137.788</v>
      </c>
      <c r="H10" s="232">
        <v>1844.5672</v>
      </c>
      <c r="I10" s="232">
        <v>201.5555</v>
      </c>
      <c r="J10" s="234">
        <v>91.6653</v>
      </c>
      <c r="K10" s="231">
        <v>0</v>
      </c>
      <c r="L10" s="235">
        <v>0</v>
      </c>
      <c r="M10" s="236">
        <v>0</v>
      </c>
      <c r="N10" s="237">
        <v>0</v>
      </c>
      <c r="O10" s="238">
        <v>0</v>
      </c>
      <c r="P10" s="238">
        <v>0</v>
      </c>
      <c r="Q10" s="238">
        <v>0</v>
      </c>
      <c r="R10" s="238">
        <v>0</v>
      </c>
    </row>
    <row r="11" ht="24.95" customHeight="1" spans="1:18">
      <c r="A11" s="228" t="s">
        <v>117</v>
      </c>
      <c r="B11" s="228" t="s">
        <v>125</v>
      </c>
      <c r="C11" s="229"/>
      <c r="D11" s="228"/>
      <c r="E11" s="230" t="s">
        <v>126</v>
      </c>
      <c r="F11" s="231">
        <v>9</v>
      </c>
      <c r="G11" s="231">
        <v>0</v>
      </c>
      <c r="H11" s="232">
        <v>0</v>
      </c>
      <c r="I11" s="232">
        <v>0</v>
      </c>
      <c r="J11" s="234">
        <v>0</v>
      </c>
      <c r="K11" s="231">
        <v>9</v>
      </c>
      <c r="L11" s="235">
        <v>9</v>
      </c>
      <c r="M11" s="236">
        <v>0</v>
      </c>
      <c r="N11" s="237">
        <v>0</v>
      </c>
      <c r="O11" s="238">
        <v>0</v>
      </c>
      <c r="P11" s="238">
        <v>0</v>
      </c>
      <c r="Q11" s="238">
        <v>0</v>
      </c>
      <c r="R11" s="238">
        <v>0</v>
      </c>
    </row>
    <row r="12" ht="24.95" customHeight="1" spans="1:18">
      <c r="A12" s="228" t="s">
        <v>120</v>
      </c>
      <c r="B12" s="228" t="s">
        <v>127</v>
      </c>
      <c r="C12" s="229" t="s">
        <v>128</v>
      </c>
      <c r="D12" s="228" t="s">
        <v>123</v>
      </c>
      <c r="E12" s="230" t="s">
        <v>129</v>
      </c>
      <c r="F12" s="231">
        <v>9</v>
      </c>
      <c r="G12" s="231">
        <v>0</v>
      </c>
      <c r="H12" s="232">
        <v>0</v>
      </c>
      <c r="I12" s="232">
        <v>0</v>
      </c>
      <c r="J12" s="234">
        <v>0</v>
      </c>
      <c r="K12" s="231">
        <v>9</v>
      </c>
      <c r="L12" s="235">
        <v>9</v>
      </c>
      <c r="M12" s="236">
        <v>0</v>
      </c>
      <c r="N12" s="237">
        <v>0</v>
      </c>
      <c r="O12" s="238">
        <v>0</v>
      </c>
      <c r="P12" s="238">
        <v>0</v>
      </c>
      <c r="Q12" s="238">
        <v>0</v>
      </c>
      <c r="R12" s="238">
        <v>0</v>
      </c>
    </row>
    <row r="13" ht="24.95" customHeight="1" spans="1:18">
      <c r="A13" s="228" t="s">
        <v>117</v>
      </c>
      <c r="B13" s="228" t="s">
        <v>130</v>
      </c>
      <c r="C13" s="229"/>
      <c r="D13" s="228"/>
      <c r="E13" s="230" t="s">
        <v>131</v>
      </c>
      <c r="F13" s="231">
        <v>26</v>
      </c>
      <c r="G13" s="231">
        <v>0</v>
      </c>
      <c r="H13" s="232">
        <v>0</v>
      </c>
      <c r="I13" s="232">
        <v>0</v>
      </c>
      <c r="J13" s="234">
        <v>0</v>
      </c>
      <c r="K13" s="231">
        <v>26</v>
      </c>
      <c r="L13" s="235">
        <v>26</v>
      </c>
      <c r="M13" s="236">
        <v>0</v>
      </c>
      <c r="N13" s="237">
        <v>0</v>
      </c>
      <c r="O13" s="238">
        <v>0</v>
      </c>
      <c r="P13" s="238">
        <v>0</v>
      </c>
      <c r="Q13" s="238">
        <v>0</v>
      </c>
      <c r="R13" s="238">
        <v>0</v>
      </c>
    </row>
    <row r="14" ht="24.95" customHeight="1" spans="1:18">
      <c r="A14" s="228" t="s">
        <v>120</v>
      </c>
      <c r="B14" s="228" t="s">
        <v>132</v>
      </c>
      <c r="C14" s="229" t="s">
        <v>128</v>
      </c>
      <c r="D14" s="228" t="s">
        <v>123</v>
      </c>
      <c r="E14" s="230" t="s">
        <v>133</v>
      </c>
      <c r="F14" s="231">
        <v>26</v>
      </c>
      <c r="G14" s="231">
        <v>0</v>
      </c>
      <c r="H14" s="232">
        <v>0</v>
      </c>
      <c r="I14" s="232">
        <v>0</v>
      </c>
      <c r="J14" s="234">
        <v>0</v>
      </c>
      <c r="K14" s="231">
        <v>26</v>
      </c>
      <c r="L14" s="235">
        <v>26</v>
      </c>
      <c r="M14" s="236">
        <v>0</v>
      </c>
      <c r="N14" s="237">
        <v>0</v>
      </c>
      <c r="O14" s="238">
        <v>0</v>
      </c>
      <c r="P14" s="238">
        <v>0</v>
      </c>
      <c r="Q14" s="238">
        <v>0</v>
      </c>
      <c r="R14" s="238">
        <v>0</v>
      </c>
    </row>
    <row r="15" ht="24.95" customHeight="1" spans="1:18">
      <c r="A15" s="228" t="s">
        <v>117</v>
      </c>
      <c r="B15" s="228" t="s">
        <v>134</v>
      </c>
      <c r="C15" s="229"/>
      <c r="D15" s="228"/>
      <c r="E15" s="230" t="s">
        <v>135</v>
      </c>
      <c r="F15" s="231">
        <v>10</v>
      </c>
      <c r="G15" s="231">
        <v>0</v>
      </c>
      <c r="H15" s="232">
        <v>0</v>
      </c>
      <c r="I15" s="232">
        <v>0</v>
      </c>
      <c r="J15" s="234">
        <v>0</v>
      </c>
      <c r="K15" s="231">
        <v>10</v>
      </c>
      <c r="L15" s="235">
        <v>10</v>
      </c>
      <c r="M15" s="236">
        <v>0</v>
      </c>
      <c r="N15" s="237">
        <v>0</v>
      </c>
      <c r="O15" s="238">
        <v>0</v>
      </c>
      <c r="P15" s="238">
        <v>0</v>
      </c>
      <c r="Q15" s="238">
        <v>0</v>
      </c>
      <c r="R15" s="238">
        <v>0</v>
      </c>
    </row>
    <row r="16" ht="24.95" customHeight="1" spans="1:18">
      <c r="A16" s="228" t="s">
        <v>120</v>
      </c>
      <c r="B16" s="228" t="s">
        <v>136</v>
      </c>
      <c r="C16" s="229" t="s">
        <v>137</v>
      </c>
      <c r="D16" s="228" t="s">
        <v>123</v>
      </c>
      <c r="E16" s="230" t="s">
        <v>138</v>
      </c>
      <c r="F16" s="231">
        <v>10</v>
      </c>
      <c r="G16" s="231">
        <v>0</v>
      </c>
      <c r="H16" s="232">
        <v>0</v>
      </c>
      <c r="I16" s="232">
        <v>0</v>
      </c>
      <c r="J16" s="234">
        <v>0</v>
      </c>
      <c r="K16" s="231">
        <v>10</v>
      </c>
      <c r="L16" s="235">
        <v>10</v>
      </c>
      <c r="M16" s="236">
        <v>0</v>
      </c>
      <c r="N16" s="237">
        <v>0</v>
      </c>
      <c r="O16" s="238">
        <v>0</v>
      </c>
      <c r="P16" s="238">
        <v>0</v>
      </c>
      <c r="Q16" s="238">
        <v>0</v>
      </c>
      <c r="R16" s="238">
        <v>0</v>
      </c>
    </row>
    <row r="17" ht="24.95" customHeight="1" spans="1:18">
      <c r="A17" s="228" t="s">
        <v>139</v>
      </c>
      <c r="B17" s="228"/>
      <c r="C17" s="229"/>
      <c r="D17" s="228"/>
      <c r="E17" s="230" t="s">
        <v>140</v>
      </c>
      <c r="F17" s="231">
        <v>590.7855</v>
      </c>
      <c r="G17" s="231">
        <v>199.0855</v>
      </c>
      <c r="H17" s="232">
        <v>199.0855</v>
      </c>
      <c r="I17" s="232">
        <v>0</v>
      </c>
      <c r="J17" s="234">
        <v>0</v>
      </c>
      <c r="K17" s="231">
        <v>391.7</v>
      </c>
      <c r="L17" s="235">
        <v>391.7</v>
      </c>
      <c r="M17" s="236">
        <v>0</v>
      </c>
      <c r="N17" s="237">
        <v>0</v>
      </c>
      <c r="O17" s="238">
        <v>0</v>
      </c>
      <c r="P17" s="238">
        <v>0</v>
      </c>
      <c r="Q17" s="238">
        <v>0</v>
      </c>
      <c r="R17" s="238">
        <v>0</v>
      </c>
    </row>
    <row r="18" ht="24.95" customHeight="1" spans="1:18">
      <c r="A18" s="228" t="s">
        <v>141</v>
      </c>
      <c r="B18" s="228" t="s">
        <v>122</v>
      </c>
      <c r="C18" s="229"/>
      <c r="D18" s="228"/>
      <c r="E18" s="230" t="s">
        <v>142</v>
      </c>
      <c r="F18" s="231">
        <v>84</v>
      </c>
      <c r="G18" s="231">
        <v>0</v>
      </c>
      <c r="H18" s="232">
        <v>0</v>
      </c>
      <c r="I18" s="232">
        <v>0</v>
      </c>
      <c r="J18" s="234">
        <v>0</v>
      </c>
      <c r="K18" s="231">
        <v>84</v>
      </c>
      <c r="L18" s="235">
        <v>84</v>
      </c>
      <c r="M18" s="236">
        <v>0</v>
      </c>
      <c r="N18" s="237">
        <v>0</v>
      </c>
      <c r="O18" s="238">
        <v>0</v>
      </c>
      <c r="P18" s="238">
        <v>0</v>
      </c>
      <c r="Q18" s="238">
        <v>0</v>
      </c>
      <c r="R18" s="238">
        <v>0</v>
      </c>
    </row>
    <row r="19" ht="24.95" customHeight="1" spans="1:18">
      <c r="A19" s="228" t="s">
        <v>143</v>
      </c>
      <c r="B19" s="228" t="s">
        <v>144</v>
      </c>
      <c r="C19" s="229" t="s">
        <v>128</v>
      </c>
      <c r="D19" s="228" t="s">
        <v>123</v>
      </c>
      <c r="E19" s="230" t="s">
        <v>145</v>
      </c>
      <c r="F19" s="231">
        <v>84</v>
      </c>
      <c r="G19" s="231">
        <v>0</v>
      </c>
      <c r="H19" s="232">
        <v>0</v>
      </c>
      <c r="I19" s="232">
        <v>0</v>
      </c>
      <c r="J19" s="234">
        <v>0</v>
      </c>
      <c r="K19" s="231">
        <v>84</v>
      </c>
      <c r="L19" s="235">
        <v>84</v>
      </c>
      <c r="M19" s="236">
        <v>0</v>
      </c>
      <c r="N19" s="237">
        <v>0</v>
      </c>
      <c r="O19" s="238">
        <v>0</v>
      </c>
      <c r="P19" s="238">
        <v>0</v>
      </c>
      <c r="Q19" s="238">
        <v>0</v>
      </c>
      <c r="R19" s="238">
        <v>0</v>
      </c>
    </row>
    <row r="20" ht="24.95" customHeight="1" spans="1:18">
      <c r="A20" s="228" t="s">
        <v>141</v>
      </c>
      <c r="B20" s="228" t="s">
        <v>146</v>
      </c>
      <c r="C20" s="229"/>
      <c r="D20" s="228"/>
      <c r="E20" s="230" t="s">
        <v>147</v>
      </c>
      <c r="F20" s="231">
        <v>307.7</v>
      </c>
      <c r="G20" s="231">
        <v>0</v>
      </c>
      <c r="H20" s="232">
        <v>0</v>
      </c>
      <c r="I20" s="232">
        <v>0</v>
      </c>
      <c r="J20" s="234">
        <v>0</v>
      </c>
      <c r="K20" s="231">
        <v>307.7</v>
      </c>
      <c r="L20" s="235">
        <v>307.7</v>
      </c>
      <c r="M20" s="236">
        <v>0</v>
      </c>
      <c r="N20" s="237">
        <v>0</v>
      </c>
      <c r="O20" s="238">
        <v>0</v>
      </c>
      <c r="P20" s="238">
        <v>0</v>
      </c>
      <c r="Q20" s="238">
        <v>0</v>
      </c>
      <c r="R20" s="238">
        <v>0</v>
      </c>
    </row>
    <row r="21" ht="24.95" customHeight="1" spans="1:18">
      <c r="A21" s="228" t="s">
        <v>143</v>
      </c>
      <c r="B21" s="228" t="s">
        <v>148</v>
      </c>
      <c r="C21" s="229" t="s">
        <v>149</v>
      </c>
      <c r="D21" s="228" t="s">
        <v>123</v>
      </c>
      <c r="E21" s="230" t="s">
        <v>150</v>
      </c>
      <c r="F21" s="231">
        <v>307.7</v>
      </c>
      <c r="G21" s="231">
        <v>0</v>
      </c>
      <c r="H21" s="232">
        <v>0</v>
      </c>
      <c r="I21" s="232">
        <v>0</v>
      </c>
      <c r="J21" s="234">
        <v>0</v>
      </c>
      <c r="K21" s="231">
        <v>307.7</v>
      </c>
      <c r="L21" s="235">
        <v>307.7</v>
      </c>
      <c r="M21" s="236">
        <v>0</v>
      </c>
      <c r="N21" s="237">
        <v>0</v>
      </c>
      <c r="O21" s="238">
        <v>0</v>
      </c>
      <c r="P21" s="238">
        <v>0</v>
      </c>
      <c r="Q21" s="238">
        <v>0</v>
      </c>
      <c r="R21" s="238">
        <v>0</v>
      </c>
    </row>
    <row r="22" ht="24.95" customHeight="1" spans="1:18">
      <c r="A22" s="228" t="s">
        <v>141</v>
      </c>
      <c r="B22" s="228" t="s">
        <v>151</v>
      </c>
      <c r="C22" s="229"/>
      <c r="D22" s="228"/>
      <c r="E22" s="230" t="s">
        <v>152</v>
      </c>
      <c r="F22" s="231">
        <v>199.0855</v>
      </c>
      <c r="G22" s="231">
        <v>199.0855</v>
      </c>
      <c r="H22" s="232">
        <v>199.0855</v>
      </c>
      <c r="I22" s="232">
        <v>0</v>
      </c>
      <c r="J22" s="234">
        <v>0</v>
      </c>
      <c r="K22" s="231">
        <v>0</v>
      </c>
      <c r="L22" s="235">
        <v>0</v>
      </c>
      <c r="M22" s="236">
        <v>0</v>
      </c>
      <c r="N22" s="237">
        <v>0</v>
      </c>
      <c r="O22" s="238">
        <v>0</v>
      </c>
      <c r="P22" s="238">
        <v>0</v>
      </c>
      <c r="Q22" s="238">
        <v>0</v>
      </c>
      <c r="R22" s="238">
        <v>0</v>
      </c>
    </row>
    <row r="23" ht="24.95" customHeight="1" spans="1:18">
      <c r="A23" s="228" t="s">
        <v>143</v>
      </c>
      <c r="B23" s="228" t="s">
        <v>153</v>
      </c>
      <c r="C23" s="229" t="s">
        <v>151</v>
      </c>
      <c r="D23" s="228" t="s">
        <v>123</v>
      </c>
      <c r="E23" s="230" t="s">
        <v>154</v>
      </c>
      <c r="F23" s="231">
        <v>166.0993</v>
      </c>
      <c r="G23" s="231">
        <v>166.0993</v>
      </c>
      <c r="H23" s="232">
        <v>166.0993</v>
      </c>
      <c r="I23" s="232">
        <v>0</v>
      </c>
      <c r="J23" s="234">
        <v>0</v>
      </c>
      <c r="K23" s="231">
        <v>0</v>
      </c>
      <c r="L23" s="235">
        <v>0</v>
      </c>
      <c r="M23" s="236">
        <v>0</v>
      </c>
      <c r="N23" s="237">
        <v>0</v>
      </c>
      <c r="O23" s="238">
        <v>0</v>
      </c>
      <c r="P23" s="238">
        <v>0</v>
      </c>
      <c r="Q23" s="238">
        <v>0</v>
      </c>
      <c r="R23" s="238">
        <v>0</v>
      </c>
    </row>
    <row r="24" ht="24.95" customHeight="1" spans="1:18">
      <c r="A24" s="228" t="s">
        <v>143</v>
      </c>
      <c r="B24" s="228" t="s">
        <v>153</v>
      </c>
      <c r="C24" s="229" t="s">
        <v>155</v>
      </c>
      <c r="D24" s="228" t="s">
        <v>123</v>
      </c>
      <c r="E24" s="230" t="s">
        <v>156</v>
      </c>
      <c r="F24" s="231">
        <v>32.9862</v>
      </c>
      <c r="G24" s="231">
        <v>32.9862</v>
      </c>
      <c r="H24" s="232">
        <v>32.9862</v>
      </c>
      <c r="I24" s="232">
        <v>0</v>
      </c>
      <c r="J24" s="234">
        <v>0</v>
      </c>
      <c r="K24" s="231">
        <v>0</v>
      </c>
      <c r="L24" s="235">
        <v>0</v>
      </c>
      <c r="M24" s="236">
        <v>0</v>
      </c>
      <c r="N24" s="237">
        <v>0</v>
      </c>
      <c r="O24" s="238">
        <v>0</v>
      </c>
      <c r="P24" s="238">
        <v>0</v>
      </c>
      <c r="Q24" s="238">
        <v>0</v>
      </c>
      <c r="R24" s="238">
        <v>0</v>
      </c>
    </row>
    <row r="25" ht="24.95" customHeight="1" spans="1:18">
      <c r="A25" s="228" t="s">
        <v>157</v>
      </c>
      <c r="B25" s="228"/>
      <c r="C25" s="229"/>
      <c r="D25" s="228"/>
      <c r="E25" s="230" t="s">
        <v>158</v>
      </c>
      <c r="F25" s="231">
        <v>55.6</v>
      </c>
      <c r="G25" s="231">
        <v>0</v>
      </c>
      <c r="H25" s="232">
        <v>0</v>
      </c>
      <c r="I25" s="232">
        <v>0</v>
      </c>
      <c r="J25" s="234">
        <v>0</v>
      </c>
      <c r="K25" s="231">
        <v>55.6</v>
      </c>
      <c r="L25" s="235">
        <v>55.6</v>
      </c>
      <c r="M25" s="236">
        <v>0</v>
      </c>
      <c r="N25" s="237">
        <v>0</v>
      </c>
      <c r="O25" s="238">
        <v>0</v>
      </c>
      <c r="P25" s="238">
        <v>0</v>
      </c>
      <c r="Q25" s="238">
        <v>0</v>
      </c>
      <c r="R25" s="238">
        <v>0</v>
      </c>
    </row>
    <row r="26" ht="24.95" customHeight="1" spans="1:18">
      <c r="A26" s="228" t="s">
        <v>159</v>
      </c>
      <c r="B26" s="228" t="s">
        <v>122</v>
      </c>
      <c r="C26" s="229"/>
      <c r="D26" s="228"/>
      <c r="E26" s="230" t="s">
        <v>160</v>
      </c>
      <c r="F26" s="231">
        <v>55.6</v>
      </c>
      <c r="G26" s="231">
        <v>0</v>
      </c>
      <c r="H26" s="232">
        <v>0</v>
      </c>
      <c r="I26" s="232">
        <v>0</v>
      </c>
      <c r="J26" s="234">
        <v>0</v>
      </c>
      <c r="K26" s="231">
        <v>55.6</v>
      </c>
      <c r="L26" s="235">
        <v>55.6</v>
      </c>
      <c r="M26" s="236">
        <v>0</v>
      </c>
      <c r="N26" s="237">
        <v>0</v>
      </c>
      <c r="O26" s="238">
        <v>0</v>
      </c>
      <c r="P26" s="238">
        <v>0</v>
      </c>
      <c r="Q26" s="238">
        <v>0</v>
      </c>
      <c r="R26" s="238">
        <v>0</v>
      </c>
    </row>
    <row r="27" ht="24.95" customHeight="1" spans="1:18">
      <c r="A27" s="228" t="s">
        <v>161</v>
      </c>
      <c r="B27" s="228" t="s">
        <v>144</v>
      </c>
      <c r="C27" s="229" t="s">
        <v>162</v>
      </c>
      <c r="D27" s="228" t="s">
        <v>123</v>
      </c>
      <c r="E27" s="230" t="s">
        <v>163</v>
      </c>
      <c r="F27" s="231">
        <v>55.6</v>
      </c>
      <c r="G27" s="231">
        <v>0</v>
      </c>
      <c r="H27" s="232">
        <v>0</v>
      </c>
      <c r="I27" s="232">
        <v>0</v>
      </c>
      <c r="J27" s="234">
        <v>0</v>
      </c>
      <c r="K27" s="231">
        <v>55.6</v>
      </c>
      <c r="L27" s="235">
        <v>55.6</v>
      </c>
      <c r="M27" s="236">
        <v>0</v>
      </c>
      <c r="N27" s="237">
        <v>0</v>
      </c>
      <c r="O27" s="238">
        <v>0</v>
      </c>
      <c r="P27" s="238">
        <v>0</v>
      </c>
      <c r="Q27" s="238">
        <v>0</v>
      </c>
      <c r="R27" s="238">
        <v>0</v>
      </c>
    </row>
    <row r="28" ht="24.95" customHeight="1" spans="1:18">
      <c r="A28" s="228" t="s">
        <v>157</v>
      </c>
      <c r="B28" s="228" t="s">
        <v>128</v>
      </c>
      <c r="C28" s="229" t="s">
        <v>128</v>
      </c>
      <c r="D28" s="228" t="s">
        <v>123</v>
      </c>
      <c r="E28" s="188" t="s">
        <v>164</v>
      </c>
      <c r="F28" s="231">
        <f>K28</f>
        <v>123</v>
      </c>
      <c r="G28" s="231"/>
      <c r="H28" s="232"/>
      <c r="I28" s="232"/>
      <c r="J28" s="234"/>
      <c r="K28" s="231">
        <v>123</v>
      </c>
      <c r="L28" s="231">
        <v>123</v>
      </c>
      <c r="M28" s="236"/>
      <c r="N28" s="237"/>
      <c r="O28" s="238"/>
      <c r="P28" s="238"/>
      <c r="Q28" s="238"/>
      <c r="R28" s="238"/>
    </row>
    <row r="29" ht="24.95" customHeight="1" spans="1:18">
      <c r="A29" s="228" t="s">
        <v>139</v>
      </c>
      <c r="B29" s="228" t="s">
        <v>128</v>
      </c>
      <c r="C29" s="229" t="s">
        <v>128</v>
      </c>
      <c r="D29" s="228" t="s">
        <v>123</v>
      </c>
      <c r="E29" s="188" t="s">
        <v>165</v>
      </c>
      <c r="F29" s="231">
        <f>K29</f>
        <v>50</v>
      </c>
      <c r="G29" s="231"/>
      <c r="H29" s="232"/>
      <c r="I29" s="232"/>
      <c r="J29" s="234"/>
      <c r="K29" s="231">
        <v>50</v>
      </c>
      <c r="L29" s="231">
        <v>50</v>
      </c>
      <c r="M29" s="236"/>
      <c r="N29" s="237"/>
      <c r="O29" s="238"/>
      <c r="P29" s="238"/>
      <c r="Q29" s="238"/>
      <c r="R29" s="238"/>
    </row>
    <row r="30" ht="24.95" customHeight="1" spans="1:18">
      <c r="A30" s="228" t="s">
        <v>115</v>
      </c>
      <c r="B30" s="228" t="s">
        <v>118</v>
      </c>
      <c r="C30" s="229" t="s">
        <v>128</v>
      </c>
      <c r="D30" s="228" t="s">
        <v>123</v>
      </c>
      <c r="E30" s="188" t="s">
        <v>166</v>
      </c>
      <c r="F30" s="231">
        <f>K30</f>
        <v>50</v>
      </c>
      <c r="G30" s="231"/>
      <c r="H30" s="232"/>
      <c r="I30" s="232"/>
      <c r="J30" s="234"/>
      <c r="K30" s="231">
        <v>50</v>
      </c>
      <c r="L30" s="231">
        <v>50</v>
      </c>
      <c r="M30" s="236"/>
      <c r="N30" s="237"/>
      <c r="O30" s="238"/>
      <c r="P30" s="238"/>
      <c r="Q30" s="238"/>
      <c r="R30" s="238"/>
    </row>
    <row r="31" ht="24.95" customHeight="1" spans="1:18">
      <c r="A31" s="228" t="s">
        <v>115</v>
      </c>
      <c r="B31" s="228" t="s">
        <v>118</v>
      </c>
      <c r="C31" s="229" t="s">
        <v>146</v>
      </c>
      <c r="D31" s="228" t="s">
        <v>123</v>
      </c>
      <c r="E31" s="188" t="s">
        <v>167</v>
      </c>
      <c r="F31" s="231">
        <f>K31</f>
        <v>30</v>
      </c>
      <c r="G31" s="231"/>
      <c r="H31" s="232"/>
      <c r="I31" s="232"/>
      <c r="J31" s="234"/>
      <c r="K31" s="231">
        <v>30</v>
      </c>
      <c r="L31" s="231">
        <v>30</v>
      </c>
      <c r="M31" s="236"/>
      <c r="N31" s="237"/>
      <c r="O31" s="238"/>
      <c r="P31" s="238"/>
      <c r="Q31" s="238"/>
      <c r="R31" s="238"/>
    </row>
    <row r="32" ht="24.95" customHeight="1" spans="1:18">
      <c r="A32" s="228" t="s">
        <v>115</v>
      </c>
      <c r="B32" s="228" t="s">
        <v>128</v>
      </c>
      <c r="C32" s="229" t="s">
        <v>128</v>
      </c>
      <c r="D32" s="228" t="s">
        <v>123</v>
      </c>
      <c r="E32" s="189" t="s">
        <v>168</v>
      </c>
      <c r="F32" s="231">
        <f>K32</f>
        <v>567</v>
      </c>
      <c r="G32" s="231"/>
      <c r="H32" s="232"/>
      <c r="I32" s="232"/>
      <c r="J32" s="234"/>
      <c r="K32" s="231">
        <v>567</v>
      </c>
      <c r="L32" s="231">
        <v>567</v>
      </c>
      <c r="M32" s="236"/>
      <c r="N32" s="237"/>
      <c r="O32" s="238"/>
      <c r="P32" s="238"/>
      <c r="Q32" s="238"/>
      <c r="R32" s="238"/>
    </row>
  </sheetData>
  <sheetProtection formatCells="0" formatColumns="0" formatRows="0"/>
  <mergeCells count="15">
    <mergeCell ref="A2:R2"/>
    <mergeCell ref="A4:C4"/>
    <mergeCell ref="D4:D5"/>
    <mergeCell ref="E4:E5"/>
    <mergeCell ref="F4:F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F9" sqref="F9"/>
    </sheetView>
  </sheetViews>
  <sheetFormatPr defaultColWidth="9" defaultRowHeight="13.5" outlineLevelRow="7"/>
  <cols>
    <col min="1" max="1" width="12.5" customWidth="1"/>
    <col min="2" max="2" width="17.375" customWidth="1"/>
    <col min="5" max="5" width="10.375" customWidth="1"/>
  </cols>
  <sheetData>
    <row r="1" customHeight="1" spans="1:11">
      <c r="A1" s="191"/>
      <c r="B1" s="192"/>
      <c r="C1" s="192"/>
      <c r="D1" s="193"/>
      <c r="E1" s="193"/>
      <c r="F1" s="193"/>
      <c r="G1" s="193"/>
      <c r="H1" s="193"/>
      <c r="I1" s="193"/>
      <c r="J1" s="193"/>
      <c r="K1" s="198"/>
    </row>
    <row r="2" ht="18.75" customHeight="1" spans="1:11">
      <c r="A2" s="194" t="s">
        <v>169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ht="27" customHeight="1" spans="1:11">
      <c r="A3" s="195" t="s">
        <v>93</v>
      </c>
      <c r="B3" s="196"/>
      <c r="C3" s="197"/>
      <c r="D3" s="198"/>
      <c r="E3" s="198"/>
      <c r="F3" s="198"/>
      <c r="G3" s="198"/>
      <c r="H3" s="198"/>
      <c r="I3" s="198"/>
      <c r="J3" s="198"/>
      <c r="K3" s="198" t="s">
        <v>58</v>
      </c>
    </row>
    <row r="4" customHeight="1" spans="1:11">
      <c r="A4" s="199" t="s">
        <v>95</v>
      </c>
      <c r="B4" s="199" t="s">
        <v>170</v>
      </c>
      <c r="C4" s="199" t="s">
        <v>61</v>
      </c>
      <c r="D4" s="200" t="s">
        <v>171</v>
      </c>
      <c r="E4" s="201"/>
      <c r="F4" s="202" t="s">
        <v>172</v>
      </c>
      <c r="G4" s="203" t="s">
        <v>173</v>
      </c>
      <c r="H4" s="199" t="s">
        <v>174</v>
      </c>
      <c r="I4" s="199" t="s">
        <v>175</v>
      </c>
      <c r="J4" s="199" t="s">
        <v>176</v>
      </c>
      <c r="K4" s="212" t="s">
        <v>177</v>
      </c>
    </row>
    <row r="5" ht="35.1" customHeight="1" spans="1:11">
      <c r="A5" s="199"/>
      <c r="B5" s="199"/>
      <c r="C5" s="203"/>
      <c r="D5" s="204" t="s">
        <v>178</v>
      </c>
      <c r="E5" s="205" t="s">
        <v>179</v>
      </c>
      <c r="F5" s="202"/>
      <c r="G5" s="203"/>
      <c r="H5" s="199"/>
      <c r="I5" s="199"/>
      <c r="J5" s="199"/>
      <c r="K5" s="212"/>
    </row>
    <row r="6" ht="21.95" customHeight="1" spans="1:11">
      <c r="A6" s="206" t="s">
        <v>114</v>
      </c>
      <c r="B6" s="206" t="s">
        <v>114</v>
      </c>
      <c r="C6" s="206">
        <v>1</v>
      </c>
      <c r="D6" s="207">
        <v>2</v>
      </c>
      <c r="E6" s="206">
        <v>3</v>
      </c>
      <c r="F6" s="206">
        <v>4</v>
      </c>
      <c r="G6" s="206">
        <v>5</v>
      </c>
      <c r="H6" s="206">
        <v>6</v>
      </c>
      <c r="I6" s="206">
        <v>7</v>
      </c>
      <c r="J6" s="206">
        <v>8</v>
      </c>
      <c r="K6" s="206">
        <v>9</v>
      </c>
    </row>
    <row r="7" s="101" customFormat="1" customHeight="1" spans="1:11">
      <c r="A7" s="208"/>
      <c r="B7" s="209" t="s">
        <v>61</v>
      </c>
      <c r="C7" s="210">
        <f>SUM(C8:C8)</f>
        <v>3649.17</v>
      </c>
      <c r="D7" s="100">
        <v>0</v>
      </c>
      <c r="E7" s="210">
        <f>SUM(E8:E8)</f>
        <v>3649.17</v>
      </c>
      <c r="F7" s="211">
        <v>0</v>
      </c>
      <c r="G7" s="211">
        <v>0</v>
      </c>
      <c r="H7" s="211">
        <v>0</v>
      </c>
      <c r="I7" s="211">
        <v>0</v>
      </c>
      <c r="J7" s="213">
        <v>0</v>
      </c>
      <c r="K7" s="214">
        <v>0</v>
      </c>
    </row>
    <row r="8" customHeight="1" spans="1:11">
      <c r="A8" s="208" t="s">
        <v>123</v>
      </c>
      <c r="B8" s="209" t="s">
        <v>180</v>
      </c>
      <c r="C8" s="210">
        <v>3649.17</v>
      </c>
      <c r="D8" s="100">
        <v>0</v>
      </c>
      <c r="E8" s="210">
        <v>3649.17</v>
      </c>
      <c r="F8" s="211">
        <v>0</v>
      </c>
      <c r="G8" s="211">
        <v>0</v>
      </c>
      <c r="H8" s="211">
        <v>0</v>
      </c>
      <c r="I8" s="211">
        <v>0</v>
      </c>
      <c r="J8" s="213">
        <v>0</v>
      </c>
      <c r="K8" s="214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showZeros="0" workbookViewId="0">
      <selection activeCell="F29" sqref="F29"/>
    </sheetView>
  </sheetViews>
  <sheetFormatPr defaultColWidth="9" defaultRowHeight="13.5"/>
  <cols>
    <col min="4" max="4" width="38.875" customWidth="1"/>
    <col min="5" max="6" width="10.375" customWidth="1"/>
    <col min="7" max="7" width="10.375"/>
  </cols>
  <sheetData>
    <row r="1" ht="20.25" customHeight="1" spans="1:10">
      <c r="A1" s="102"/>
      <c r="B1" s="103"/>
      <c r="C1" s="103"/>
      <c r="D1" s="103"/>
      <c r="E1" s="103"/>
      <c r="F1" s="103"/>
      <c r="G1" s="103"/>
      <c r="H1" s="103"/>
      <c r="I1" s="103"/>
      <c r="J1" s="103"/>
    </row>
    <row r="2" ht="25.5" customHeight="1" spans="1:10">
      <c r="A2" s="104" t="s">
        <v>181</v>
      </c>
      <c r="B2" s="104"/>
      <c r="C2" s="104"/>
      <c r="D2" s="104"/>
      <c r="E2" s="104"/>
      <c r="F2" s="104"/>
      <c r="G2" s="104"/>
      <c r="H2" s="104"/>
      <c r="I2" s="104"/>
      <c r="J2" s="104"/>
    </row>
    <row r="3" ht="14.25" customHeight="1" spans="1:10">
      <c r="A3" s="103" t="s">
        <v>93</v>
      </c>
      <c r="B3" s="103"/>
      <c r="C3" s="103"/>
      <c r="D3" s="103"/>
      <c r="E3" s="103"/>
      <c r="F3" s="103"/>
      <c r="G3" s="103"/>
      <c r="H3" s="103"/>
      <c r="I3" s="103"/>
      <c r="J3" s="190" t="s">
        <v>58</v>
      </c>
    </row>
    <row r="4" ht="21" customHeight="1" spans="1:10">
      <c r="A4" s="107" t="s">
        <v>94</v>
      </c>
      <c r="B4" s="107"/>
      <c r="C4" s="107"/>
      <c r="D4" s="107" t="s">
        <v>96</v>
      </c>
      <c r="E4" s="108" t="s">
        <v>182</v>
      </c>
      <c r="F4" s="107" t="s">
        <v>98</v>
      </c>
      <c r="G4" s="107" t="s">
        <v>102</v>
      </c>
      <c r="H4" s="184" t="s">
        <v>106</v>
      </c>
      <c r="I4" s="184" t="s">
        <v>107</v>
      </c>
      <c r="J4" s="184" t="s">
        <v>108</v>
      </c>
    </row>
    <row r="5" ht="30.95" customHeight="1" spans="1:10">
      <c r="A5" s="107" t="s">
        <v>110</v>
      </c>
      <c r="B5" s="107" t="s">
        <v>111</v>
      </c>
      <c r="C5" s="107" t="s">
        <v>112</v>
      </c>
      <c r="D5" s="107"/>
      <c r="E5" s="108"/>
      <c r="F5" s="107"/>
      <c r="G5" s="107"/>
      <c r="H5" s="184"/>
      <c r="I5" s="184"/>
      <c r="J5" s="184"/>
    </row>
    <row r="6" ht="26.1" customHeight="1" spans="1:10">
      <c r="A6" s="107" t="s">
        <v>114</v>
      </c>
      <c r="B6" s="107" t="s">
        <v>114</v>
      </c>
      <c r="C6" s="107" t="s">
        <v>114</v>
      </c>
      <c r="D6" s="107" t="s">
        <v>114</v>
      </c>
      <c r="E6" s="185">
        <v>1</v>
      </c>
      <c r="F6" s="107">
        <v>2</v>
      </c>
      <c r="G6" s="107">
        <v>3</v>
      </c>
      <c r="H6" s="107">
        <v>4</v>
      </c>
      <c r="I6" s="107">
        <v>5</v>
      </c>
      <c r="J6" s="107">
        <v>6</v>
      </c>
    </row>
    <row r="7" s="101" customFormat="1" ht="30" customHeight="1" spans="1:10">
      <c r="A7" s="186"/>
      <c r="B7" s="186"/>
      <c r="C7" s="186"/>
      <c r="D7" s="187" t="s">
        <v>61</v>
      </c>
      <c r="E7" s="110">
        <f>F7+G7</f>
        <v>3649.1735</v>
      </c>
      <c r="F7" s="110">
        <v>2336.8735</v>
      </c>
      <c r="G7" s="110">
        <f>G8+G17+G25+G28+G29+G30+G31+G32</f>
        <v>1312.3</v>
      </c>
      <c r="H7" s="110">
        <v>0</v>
      </c>
      <c r="I7" s="110">
        <v>0</v>
      </c>
      <c r="J7" s="110">
        <v>0</v>
      </c>
    </row>
    <row r="8" ht="30" customHeight="1" spans="1:10">
      <c r="A8" s="186" t="s">
        <v>115</v>
      </c>
      <c r="B8" s="186"/>
      <c r="C8" s="186"/>
      <c r="D8" s="187" t="s">
        <v>183</v>
      </c>
      <c r="E8" s="110">
        <v>2182.788</v>
      </c>
      <c r="F8" s="110">
        <v>2137.788</v>
      </c>
      <c r="G8" s="110">
        <v>45</v>
      </c>
      <c r="H8" s="110">
        <v>0</v>
      </c>
      <c r="I8" s="110">
        <v>0</v>
      </c>
      <c r="J8" s="110">
        <v>0</v>
      </c>
    </row>
    <row r="9" ht="30" customHeight="1" spans="1:10">
      <c r="A9" s="186" t="s">
        <v>117</v>
      </c>
      <c r="B9" s="186" t="s">
        <v>118</v>
      </c>
      <c r="C9" s="186"/>
      <c r="D9" s="187" t="s">
        <v>119</v>
      </c>
      <c r="E9" s="110">
        <v>2137.788</v>
      </c>
      <c r="F9" s="110">
        <v>2137.788</v>
      </c>
      <c r="G9" s="110">
        <v>0</v>
      </c>
      <c r="H9" s="110">
        <v>0</v>
      </c>
      <c r="I9" s="110">
        <v>0</v>
      </c>
      <c r="J9" s="110">
        <v>0</v>
      </c>
    </row>
    <row r="10" ht="30" customHeight="1" spans="1:10">
      <c r="A10" s="186" t="s">
        <v>120</v>
      </c>
      <c r="B10" s="186" t="s">
        <v>121</v>
      </c>
      <c r="C10" s="186" t="s">
        <v>122</v>
      </c>
      <c r="D10" s="187" t="s">
        <v>124</v>
      </c>
      <c r="E10" s="110">
        <v>2137.788</v>
      </c>
      <c r="F10" s="110">
        <v>2137.788</v>
      </c>
      <c r="G10" s="110">
        <v>0</v>
      </c>
      <c r="H10" s="110">
        <v>0</v>
      </c>
      <c r="I10" s="110">
        <v>0</v>
      </c>
      <c r="J10" s="110">
        <v>0</v>
      </c>
    </row>
    <row r="11" ht="30" customHeight="1" spans="1:10">
      <c r="A11" s="186" t="s">
        <v>117</v>
      </c>
      <c r="B11" s="186" t="s">
        <v>125</v>
      </c>
      <c r="C11" s="186"/>
      <c r="D11" s="187" t="s">
        <v>126</v>
      </c>
      <c r="E11" s="110">
        <v>9</v>
      </c>
      <c r="F11" s="110">
        <v>0</v>
      </c>
      <c r="G11" s="110">
        <v>9</v>
      </c>
      <c r="H11" s="110">
        <v>0</v>
      </c>
      <c r="I11" s="110">
        <v>0</v>
      </c>
      <c r="J11" s="110">
        <v>0</v>
      </c>
    </row>
    <row r="12" ht="30" customHeight="1" spans="1:10">
      <c r="A12" s="186" t="s">
        <v>120</v>
      </c>
      <c r="B12" s="186" t="s">
        <v>127</v>
      </c>
      <c r="C12" s="186" t="s">
        <v>128</v>
      </c>
      <c r="D12" s="187" t="s">
        <v>129</v>
      </c>
      <c r="E12" s="110">
        <v>9</v>
      </c>
      <c r="F12" s="110">
        <v>0</v>
      </c>
      <c r="G12" s="110">
        <v>9</v>
      </c>
      <c r="H12" s="110">
        <v>0</v>
      </c>
      <c r="I12" s="110">
        <v>0</v>
      </c>
      <c r="J12" s="110">
        <v>0</v>
      </c>
    </row>
    <row r="13" ht="30" customHeight="1" spans="1:10">
      <c r="A13" s="186" t="s">
        <v>117</v>
      </c>
      <c r="B13" s="186" t="s">
        <v>130</v>
      </c>
      <c r="C13" s="186"/>
      <c r="D13" s="187" t="s">
        <v>131</v>
      </c>
      <c r="E13" s="110">
        <v>26</v>
      </c>
      <c r="F13" s="110">
        <v>0</v>
      </c>
      <c r="G13" s="110">
        <v>26</v>
      </c>
      <c r="H13" s="110">
        <v>0</v>
      </c>
      <c r="I13" s="110">
        <v>0</v>
      </c>
      <c r="J13" s="110">
        <v>0</v>
      </c>
    </row>
    <row r="14" ht="30" customHeight="1" spans="1:10">
      <c r="A14" s="186" t="s">
        <v>120</v>
      </c>
      <c r="B14" s="186" t="s">
        <v>132</v>
      </c>
      <c r="C14" s="186" t="s">
        <v>128</v>
      </c>
      <c r="D14" s="187" t="s">
        <v>133</v>
      </c>
      <c r="E14" s="110">
        <v>26</v>
      </c>
      <c r="F14" s="110">
        <v>0</v>
      </c>
      <c r="G14" s="110">
        <v>26</v>
      </c>
      <c r="H14" s="110">
        <v>0</v>
      </c>
      <c r="I14" s="110">
        <v>0</v>
      </c>
      <c r="J14" s="110">
        <v>0</v>
      </c>
    </row>
    <row r="15" ht="30" customHeight="1" spans="1:10">
      <c r="A15" s="186" t="s">
        <v>117</v>
      </c>
      <c r="B15" s="186" t="s">
        <v>134</v>
      </c>
      <c r="C15" s="186"/>
      <c r="D15" s="187" t="s">
        <v>135</v>
      </c>
      <c r="E15" s="110">
        <v>10</v>
      </c>
      <c r="F15" s="110">
        <v>0</v>
      </c>
      <c r="G15" s="110">
        <v>10</v>
      </c>
      <c r="H15" s="110">
        <v>0</v>
      </c>
      <c r="I15" s="110">
        <v>0</v>
      </c>
      <c r="J15" s="110">
        <v>0</v>
      </c>
    </row>
    <row r="16" ht="30" customHeight="1" spans="1:10">
      <c r="A16" s="186" t="s">
        <v>120</v>
      </c>
      <c r="B16" s="186" t="s">
        <v>136</v>
      </c>
      <c r="C16" s="186" t="s">
        <v>137</v>
      </c>
      <c r="D16" s="187" t="s">
        <v>138</v>
      </c>
      <c r="E16" s="110">
        <v>10</v>
      </c>
      <c r="F16" s="110">
        <v>0</v>
      </c>
      <c r="G16" s="110">
        <v>10</v>
      </c>
      <c r="H16" s="110">
        <v>0</v>
      </c>
      <c r="I16" s="110">
        <v>0</v>
      </c>
      <c r="J16" s="110">
        <v>0</v>
      </c>
    </row>
    <row r="17" ht="30" customHeight="1" spans="1:10">
      <c r="A17" s="186" t="s">
        <v>139</v>
      </c>
      <c r="B17" s="186"/>
      <c r="C17" s="186"/>
      <c r="D17" s="187" t="s">
        <v>184</v>
      </c>
      <c r="E17" s="110">
        <v>590.7855</v>
      </c>
      <c r="F17" s="110">
        <v>199.0855</v>
      </c>
      <c r="G17" s="110">
        <v>391.7</v>
      </c>
      <c r="H17" s="110">
        <v>0</v>
      </c>
      <c r="I17" s="110">
        <v>0</v>
      </c>
      <c r="J17" s="110">
        <v>0</v>
      </c>
    </row>
    <row r="18" ht="30" customHeight="1" spans="1:10">
      <c r="A18" s="186" t="s">
        <v>141</v>
      </c>
      <c r="B18" s="186" t="s">
        <v>122</v>
      </c>
      <c r="C18" s="186"/>
      <c r="D18" s="187" t="s">
        <v>142</v>
      </c>
      <c r="E18" s="110">
        <v>84</v>
      </c>
      <c r="F18" s="110">
        <v>0</v>
      </c>
      <c r="G18" s="110">
        <v>84</v>
      </c>
      <c r="H18" s="110">
        <v>0</v>
      </c>
      <c r="I18" s="110">
        <v>0</v>
      </c>
      <c r="J18" s="110">
        <v>0</v>
      </c>
    </row>
    <row r="19" ht="30" customHeight="1" spans="1:10">
      <c r="A19" s="186" t="s">
        <v>143</v>
      </c>
      <c r="B19" s="186" t="s">
        <v>144</v>
      </c>
      <c r="C19" s="186" t="s">
        <v>128</v>
      </c>
      <c r="D19" s="187" t="s">
        <v>145</v>
      </c>
      <c r="E19" s="110">
        <v>84</v>
      </c>
      <c r="F19" s="110">
        <v>0</v>
      </c>
      <c r="G19" s="110">
        <v>84</v>
      </c>
      <c r="H19" s="110">
        <v>0</v>
      </c>
      <c r="I19" s="110">
        <v>0</v>
      </c>
      <c r="J19" s="110">
        <v>0</v>
      </c>
    </row>
    <row r="20" ht="30" customHeight="1" spans="1:10">
      <c r="A20" s="186" t="s">
        <v>141</v>
      </c>
      <c r="B20" s="186" t="s">
        <v>146</v>
      </c>
      <c r="C20" s="186"/>
      <c r="D20" s="187" t="s">
        <v>147</v>
      </c>
      <c r="E20" s="110">
        <v>307.7</v>
      </c>
      <c r="F20" s="110">
        <v>0</v>
      </c>
      <c r="G20" s="110">
        <v>307.7</v>
      </c>
      <c r="H20" s="110">
        <v>0</v>
      </c>
      <c r="I20" s="110">
        <v>0</v>
      </c>
      <c r="J20" s="110">
        <v>0</v>
      </c>
    </row>
    <row r="21" ht="30" customHeight="1" spans="1:10">
      <c r="A21" s="186" t="s">
        <v>143</v>
      </c>
      <c r="B21" s="186" t="s">
        <v>148</v>
      </c>
      <c r="C21" s="186" t="s">
        <v>149</v>
      </c>
      <c r="D21" s="187" t="s">
        <v>150</v>
      </c>
      <c r="E21" s="110">
        <v>307.7</v>
      </c>
      <c r="F21" s="110">
        <v>0</v>
      </c>
      <c r="G21" s="110">
        <v>307.7</v>
      </c>
      <c r="H21" s="110">
        <v>0</v>
      </c>
      <c r="I21" s="110">
        <v>0</v>
      </c>
      <c r="J21" s="110">
        <v>0</v>
      </c>
    </row>
    <row r="22" ht="30" customHeight="1" spans="1:10">
      <c r="A22" s="186" t="s">
        <v>141</v>
      </c>
      <c r="B22" s="186" t="s">
        <v>151</v>
      </c>
      <c r="C22" s="186"/>
      <c r="D22" s="187" t="s">
        <v>152</v>
      </c>
      <c r="E22" s="110">
        <v>199.0855</v>
      </c>
      <c r="F22" s="110">
        <v>199.0855</v>
      </c>
      <c r="G22" s="110">
        <v>0</v>
      </c>
      <c r="H22" s="110">
        <v>0</v>
      </c>
      <c r="I22" s="110">
        <v>0</v>
      </c>
      <c r="J22" s="110">
        <v>0</v>
      </c>
    </row>
    <row r="23" ht="30" customHeight="1" spans="1:10">
      <c r="A23" s="186" t="s">
        <v>143</v>
      </c>
      <c r="B23" s="186" t="s">
        <v>153</v>
      </c>
      <c r="C23" s="186" t="s">
        <v>151</v>
      </c>
      <c r="D23" s="187" t="s">
        <v>154</v>
      </c>
      <c r="E23" s="110">
        <v>166.0993</v>
      </c>
      <c r="F23" s="110">
        <v>166.0993</v>
      </c>
      <c r="G23" s="110">
        <v>0</v>
      </c>
      <c r="H23" s="110">
        <v>0</v>
      </c>
      <c r="I23" s="110">
        <v>0</v>
      </c>
      <c r="J23" s="110">
        <v>0</v>
      </c>
    </row>
    <row r="24" ht="30" customHeight="1" spans="1:10">
      <c r="A24" s="186" t="s">
        <v>143</v>
      </c>
      <c r="B24" s="186" t="s">
        <v>153</v>
      </c>
      <c r="C24" s="186" t="s">
        <v>155</v>
      </c>
      <c r="D24" s="187" t="s">
        <v>156</v>
      </c>
      <c r="E24" s="110">
        <v>32.9862</v>
      </c>
      <c r="F24" s="110">
        <v>32.9862</v>
      </c>
      <c r="G24" s="110">
        <v>0</v>
      </c>
      <c r="H24" s="110">
        <v>0</v>
      </c>
      <c r="I24" s="110">
        <v>0</v>
      </c>
      <c r="J24" s="110">
        <v>0</v>
      </c>
    </row>
    <row r="25" ht="30" customHeight="1" spans="1:10">
      <c r="A25" s="186" t="s">
        <v>157</v>
      </c>
      <c r="B25" s="186"/>
      <c r="C25" s="186"/>
      <c r="D25" s="187" t="s">
        <v>185</v>
      </c>
      <c r="E25" s="110">
        <v>55.6</v>
      </c>
      <c r="F25" s="110">
        <v>0</v>
      </c>
      <c r="G25" s="110">
        <v>55.6</v>
      </c>
      <c r="H25" s="110">
        <v>0</v>
      </c>
      <c r="I25" s="110">
        <v>0</v>
      </c>
      <c r="J25" s="110">
        <v>0</v>
      </c>
    </row>
    <row r="26" ht="30" customHeight="1" spans="1:10">
      <c r="A26" s="186" t="s">
        <v>159</v>
      </c>
      <c r="B26" s="186" t="s">
        <v>122</v>
      </c>
      <c r="C26" s="186"/>
      <c r="D26" s="187" t="s">
        <v>160</v>
      </c>
      <c r="E26" s="110">
        <v>55.6</v>
      </c>
      <c r="F26" s="110">
        <v>0</v>
      </c>
      <c r="G26" s="110">
        <v>55.6</v>
      </c>
      <c r="H26" s="110">
        <v>0</v>
      </c>
      <c r="I26" s="110">
        <v>0</v>
      </c>
      <c r="J26" s="110">
        <v>0</v>
      </c>
    </row>
    <row r="27" ht="30" customHeight="1" spans="1:10">
      <c r="A27" s="186" t="s">
        <v>161</v>
      </c>
      <c r="B27" s="186" t="s">
        <v>144</v>
      </c>
      <c r="C27" s="186" t="s">
        <v>162</v>
      </c>
      <c r="D27" s="187" t="s">
        <v>163</v>
      </c>
      <c r="E27" s="110">
        <v>55.6</v>
      </c>
      <c r="F27" s="110">
        <v>0</v>
      </c>
      <c r="G27" s="110">
        <v>55.6</v>
      </c>
      <c r="H27" s="110">
        <v>0</v>
      </c>
      <c r="I27" s="110">
        <v>0</v>
      </c>
      <c r="J27" s="110">
        <v>0</v>
      </c>
    </row>
    <row r="28" ht="30" customHeight="1" spans="1:10">
      <c r="A28" s="186" t="s">
        <v>157</v>
      </c>
      <c r="B28" s="186" t="s">
        <v>128</v>
      </c>
      <c r="C28" s="186" t="s">
        <v>128</v>
      </c>
      <c r="D28" s="187" t="s">
        <v>164</v>
      </c>
      <c r="E28" s="110">
        <v>123</v>
      </c>
      <c r="F28" s="110"/>
      <c r="G28" s="110">
        <f>E28</f>
        <v>123</v>
      </c>
      <c r="H28" s="110"/>
      <c r="I28" s="110"/>
      <c r="J28" s="110"/>
    </row>
    <row r="29" ht="30" customHeight="1" spans="1:10">
      <c r="A29" s="186" t="s">
        <v>139</v>
      </c>
      <c r="B29" s="186" t="s">
        <v>128</v>
      </c>
      <c r="C29" s="186" t="s">
        <v>128</v>
      </c>
      <c r="D29" s="188" t="s">
        <v>165</v>
      </c>
      <c r="E29" s="110">
        <v>50</v>
      </c>
      <c r="F29" s="110"/>
      <c r="G29" s="110">
        <f>E29</f>
        <v>50</v>
      </c>
      <c r="H29" s="110"/>
      <c r="I29" s="110"/>
      <c r="J29" s="110"/>
    </row>
    <row r="30" ht="30" customHeight="1" spans="1:10">
      <c r="A30" s="186" t="s">
        <v>115</v>
      </c>
      <c r="B30" s="186" t="s">
        <v>118</v>
      </c>
      <c r="C30" s="186" t="s">
        <v>128</v>
      </c>
      <c r="D30" s="188" t="s">
        <v>166</v>
      </c>
      <c r="E30" s="110">
        <v>50</v>
      </c>
      <c r="F30" s="110"/>
      <c r="G30" s="110">
        <f>E30</f>
        <v>50</v>
      </c>
      <c r="H30" s="110"/>
      <c r="I30" s="110"/>
      <c r="J30" s="110"/>
    </row>
    <row r="31" ht="30" customHeight="1" spans="1:10">
      <c r="A31" s="186" t="s">
        <v>115</v>
      </c>
      <c r="B31" s="186" t="s">
        <v>118</v>
      </c>
      <c r="C31" s="186" t="s">
        <v>146</v>
      </c>
      <c r="D31" s="188" t="s">
        <v>167</v>
      </c>
      <c r="E31" s="110">
        <v>30</v>
      </c>
      <c r="F31" s="110"/>
      <c r="G31" s="110">
        <f>E31</f>
        <v>30</v>
      </c>
      <c r="H31" s="110"/>
      <c r="I31" s="110"/>
      <c r="J31" s="110"/>
    </row>
    <row r="32" ht="30" customHeight="1" spans="1:10">
      <c r="A32" s="186" t="s">
        <v>115</v>
      </c>
      <c r="B32" s="186" t="s">
        <v>128</v>
      </c>
      <c r="C32" s="186" t="s">
        <v>128</v>
      </c>
      <c r="D32" s="189" t="s">
        <v>168</v>
      </c>
      <c r="E32" s="110">
        <v>567</v>
      </c>
      <c r="F32" s="110"/>
      <c r="G32" s="110">
        <f>E32</f>
        <v>567</v>
      </c>
      <c r="H32" s="110"/>
      <c r="I32" s="110"/>
      <c r="J32" s="110"/>
    </row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showGridLines="0" topLeftCell="A34" workbookViewId="0">
      <selection activeCell="A1" sqref="A1:C1"/>
    </sheetView>
  </sheetViews>
  <sheetFormatPr defaultColWidth="9" defaultRowHeight="13.5" outlineLevelCol="2"/>
  <cols>
    <col min="1" max="1" width="43" style="112" customWidth="1"/>
    <col min="2" max="2" width="20.375" style="112" customWidth="1"/>
    <col min="3" max="3" width="24.125" style="112" customWidth="1"/>
    <col min="4" max="16384" width="9" style="112"/>
  </cols>
  <sheetData>
    <row r="1" ht="18.75" customHeight="1" spans="1:3">
      <c r="A1" s="173" t="s">
        <v>186</v>
      </c>
      <c r="B1" s="173"/>
      <c r="C1" s="173"/>
    </row>
    <row r="2" ht="18.75" customHeight="1" spans="1:3">
      <c r="A2" s="173"/>
      <c r="B2" s="173"/>
      <c r="C2" s="173"/>
    </row>
    <row r="3" ht="18.75" customHeight="1" spans="1:3">
      <c r="A3" s="174" t="s">
        <v>93</v>
      </c>
      <c r="B3" s="175"/>
      <c r="C3" s="176" t="s">
        <v>58</v>
      </c>
    </row>
    <row r="4" ht="18.75" customHeight="1" spans="1:3">
      <c r="A4" s="177" t="s">
        <v>187</v>
      </c>
      <c r="B4" s="177" t="s">
        <v>188</v>
      </c>
      <c r="C4" s="178" t="s">
        <v>62</v>
      </c>
    </row>
    <row r="5" s="112" customFormat="1" ht="18.75" customHeight="1" spans="1:3">
      <c r="A5" s="179" t="s">
        <v>61</v>
      </c>
      <c r="B5" s="180">
        <v>0</v>
      </c>
      <c r="C5" s="180">
        <v>2336.8734</v>
      </c>
    </row>
    <row r="6" ht="18.75" customHeight="1" spans="1:3">
      <c r="A6" s="179" t="s">
        <v>99</v>
      </c>
      <c r="B6" s="180">
        <v>0</v>
      </c>
      <c r="C6" s="180">
        <v>2043.6526</v>
      </c>
    </row>
    <row r="7" ht="18.75" customHeight="1" spans="1:3">
      <c r="A7" s="179" t="s">
        <v>189</v>
      </c>
      <c r="B7" s="180">
        <v>0</v>
      </c>
      <c r="C7" s="180">
        <v>204.6852</v>
      </c>
    </row>
    <row r="8" ht="18.75" customHeight="1" spans="1:3">
      <c r="A8" s="179" t="s">
        <v>190</v>
      </c>
      <c r="B8" s="180">
        <v>0</v>
      </c>
      <c r="C8" s="180">
        <v>172.7448</v>
      </c>
    </row>
    <row r="9" ht="18.75" customHeight="1" spans="1:3">
      <c r="A9" s="179" t="s">
        <v>191</v>
      </c>
      <c r="B9" s="180">
        <v>0</v>
      </c>
      <c r="C9" s="180">
        <v>0.684</v>
      </c>
    </row>
    <row r="10" ht="18.75" customHeight="1" spans="1:3">
      <c r="A10" s="179" t="s">
        <v>192</v>
      </c>
      <c r="B10" s="180">
        <v>0</v>
      </c>
      <c r="C10" s="180">
        <v>2.496</v>
      </c>
    </row>
    <row r="11" ht="18.75" customHeight="1" spans="1:3">
      <c r="A11" s="179" t="s">
        <v>193</v>
      </c>
      <c r="B11" s="180">
        <v>0</v>
      </c>
      <c r="C11" s="180">
        <v>450.5</v>
      </c>
    </row>
    <row r="12" ht="18.75" customHeight="1" spans="1:3">
      <c r="A12" s="179" t="s">
        <v>194</v>
      </c>
      <c r="B12" s="180">
        <v>0</v>
      </c>
      <c r="C12" s="180">
        <v>27.984</v>
      </c>
    </row>
    <row r="13" ht="18.75" customHeight="1" spans="1:3">
      <c r="A13" s="179" t="s">
        <v>195</v>
      </c>
      <c r="B13" s="180">
        <v>0</v>
      </c>
      <c r="C13" s="180">
        <v>65.9724</v>
      </c>
    </row>
    <row r="14" ht="18.75" customHeight="1" spans="1:3">
      <c r="A14" s="179" t="s">
        <v>196</v>
      </c>
      <c r="B14" s="180">
        <v>0</v>
      </c>
      <c r="C14" s="180">
        <v>32.9862</v>
      </c>
    </row>
    <row r="15" ht="18.75" customHeight="1" spans="1:3">
      <c r="A15" s="179" t="s">
        <v>197</v>
      </c>
      <c r="B15" s="180">
        <v>0</v>
      </c>
      <c r="C15" s="180">
        <v>32.9862</v>
      </c>
    </row>
    <row r="16" ht="18.75" customHeight="1" spans="1:3">
      <c r="A16" s="179" t="s">
        <v>198</v>
      </c>
      <c r="B16" s="180">
        <v>0</v>
      </c>
      <c r="C16" s="180">
        <v>28.8629</v>
      </c>
    </row>
    <row r="17" ht="18.75" customHeight="1" spans="1:3">
      <c r="A17" s="179" t="s">
        <v>199</v>
      </c>
      <c r="B17" s="180">
        <v>0</v>
      </c>
      <c r="C17" s="180">
        <v>3.9171</v>
      </c>
    </row>
    <row r="18" ht="18.75" customHeight="1" spans="1:3">
      <c r="A18" s="179" t="s">
        <v>200</v>
      </c>
      <c r="B18" s="180">
        <v>0</v>
      </c>
      <c r="C18" s="180">
        <v>109.2732</v>
      </c>
    </row>
    <row r="19" ht="18.75" customHeight="1" spans="1:3">
      <c r="A19" s="179" t="s">
        <v>201</v>
      </c>
      <c r="B19" s="180">
        <v>0</v>
      </c>
      <c r="C19" s="180">
        <v>34.3606</v>
      </c>
    </row>
    <row r="20" ht="18.75" customHeight="1" spans="1:3">
      <c r="A20" s="179" t="s">
        <v>202</v>
      </c>
      <c r="B20" s="180">
        <v>0</v>
      </c>
      <c r="C20" s="180">
        <v>300</v>
      </c>
    </row>
    <row r="21" ht="18.75" customHeight="1" spans="1:3">
      <c r="A21" s="179" t="s">
        <v>203</v>
      </c>
      <c r="B21" s="180">
        <v>0</v>
      </c>
      <c r="C21" s="180">
        <v>291.5</v>
      </c>
    </row>
    <row r="22" ht="18.75" customHeight="1" spans="1:3">
      <c r="A22" s="179" t="s">
        <v>204</v>
      </c>
      <c r="B22" s="180">
        <v>0</v>
      </c>
      <c r="C22" s="180">
        <v>284.7</v>
      </c>
    </row>
    <row r="23" ht="18.75" customHeight="1" spans="1:3">
      <c r="A23" s="179" t="s">
        <v>100</v>
      </c>
      <c r="B23" s="180">
        <v>0</v>
      </c>
      <c r="C23" s="180">
        <v>201.5555</v>
      </c>
    </row>
    <row r="24" ht="18.75" customHeight="1" spans="1:3">
      <c r="A24" s="179" t="s">
        <v>205</v>
      </c>
      <c r="B24" s="180">
        <v>0</v>
      </c>
      <c r="C24" s="180">
        <v>16.4</v>
      </c>
    </row>
    <row r="25" ht="18.75" customHeight="1" spans="1:3">
      <c r="A25" s="179" t="s">
        <v>206</v>
      </c>
      <c r="B25" s="180">
        <v>0</v>
      </c>
      <c r="C25" s="180">
        <v>17.1</v>
      </c>
    </row>
    <row r="26" ht="18.75" customHeight="1" spans="1:3">
      <c r="A26" s="179" t="s">
        <v>207</v>
      </c>
      <c r="B26" s="180">
        <v>0</v>
      </c>
      <c r="C26" s="180">
        <v>3.5</v>
      </c>
    </row>
    <row r="27" ht="18.75" customHeight="1" spans="1:3">
      <c r="A27" s="179" t="s">
        <v>208</v>
      </c>
      <c r="B27" s="180">
        <v>0</v>
      </c>
      <c r="C27" s="180">
        <v>15</v>
      </c>
    </row>
    <row r="28" ht="18.75" customHeight="1" spans="1:3">
      <c r="A28" s="179" t="s">
        <v>209</v>
      </c>
      <c r="B28" s="180">
        <v>0</v>
      </c>
      <c r="C28" s="180">
        <v>3.5</v>
      </c>
    </row>
    <row r="29" ht="18.75" customHeight="1" spans="1:3">
      <c r="A29" s="179" t="s">
        <v>210</v>
      </c>
      <c r="B29" s="180">
        <v>0</v>
      </c>
      <c r="C29" s="180">
        <v>48</v>
      </c>
    </row>
    <row r="30" ht="18.75" customHeight="1" spans="1:3">
      <c r="A30" s="179" t="s">
        <v>211</v>
      </c>
      <c r="B30" s="180">
        <v>0</v>
      </c>
      <c r="C30" s="180">
        <v>3</v>
      </c>
    </row>
    <row r="31" ht="18.75" customHeight="1" spans="1:3">
      <c r="A31" s="179" t="s">
        <v>212</v>
      </c>
      <c r="B31" s="180">
        <v>0</v>
      </c>
      <c r="C31" s="180">
        <v>2</v>
      </c>
    </row>
    <row r="32" ht="18.75" customHeight="1" spans="1:3">
      <c r="A32" s="179" t="s">
        <v>213</v>
      </c>
      <c r="B32" s="180">
        <v>0</v>
      </c>
      <c r="C32" s="180">
        <v>2</v>
      </c>
    </row>
    <row r="33" ht="18.75" customHeight="1" spans="1:3">
      <c r="A33" s="179" t="s">
        <v>214</v>
      </c>
      <c r="B33" s="180">
        <v>0</v>
      </c>
      <c r="C33" s="180">
        <v>20.3473</v>
      </c>
    </row>
    <row r="34" ht="18.75" customHeight="1" spans="1:3">
      <c r="A34" s="179" t="s">
        <v>215</v>
      </c>
      <c r="B34" s="180">
        <v>0</v>
      </c>
      <c r="C34" s="180">
        <v>7.6122</v>
      </c>
    </row>
    <row r="35" ht="18.75" customHeight="1" spans="1:3">
      <c r="A35" s="179" t="s">
        <v>216</v>
      </c>
      <c r="B35" s="180">
        <v>0</v>
      </c>
      <c r="C35" s="180">
        <v>5.94</v>
      </c>
    </row>
    <row r="36" ht="18.75" customHeight="1" spans="1:3">
      <c r="A36" s="179" t="s">
        <v>217</v>
      </c>
      <c r="B36" s="180">
        <v>0</v>
      </c>
      <c r="C36" s="180">
        <v>37.656</v>
      </c>
    </row>
    <row r="37" ht="18.75" customHeight="1" spans="1:3">
      <c r="A37" s="179" t="s">
        <v>218</v>
      </c>
      <c r="B37" s="180">
        <v>0</v>
      </c>
      <c r="C37" s="180">
        <v>19.5</v>
      </c>
    </row>
    <row r="38" ht="18.75" customHeight="1" spans="1:3">
      <c r="A38" s="179" t="s">
        <v>101</v>
      </c>
      <c r="B38" s="180">
        <v>0</v>
      </c>
      <c r="C38" s="180">
        <v>91.6653</v>
      </c>
    </row>
    <row r="39" ht="18.75" customHeight="1" spans="1:3">
      <c r="A39" s="179" t="s">
        <v>219</v>
      </c>
      <c r="B39" s="180">
        <v>0</v>
      </c>
      <c r="C39" s="180">
        <v>10</v>
      </c>
    </row>
    <row r="40" ht="18.75" customHeight="1" spans="1:3">
      <c r="A40" s="179" t="s">
        <v>220</v>
      </c>
      <c r="B40" s="180">
        <v>0</v>
      </c>
      <c r="C40" s="180">
        <v>72</v>
      </c>
    </row>
    <row r="41" ht="18.75" customHeight="1" spans="1:3">
      <c r="A41" s="179" t="s">
        <v>221</v>
      </c>
      <c r="B41" s="180">
        <v>0</v>
      </c>
      <c r="C41" s="180">
        <v>5.9773</v>
      </c>
    </row>
    <row r="42" ht="18.75" customHeight="1" spans="1:3">
      <c r="A42" s="179" t="s">
        <v>222</v>
      </c>
      <c r="B42" s="180">
        <v>0</v>
      </c>
      <c r="C42" s="180">
        <v>0.216</v>
      </c>
    </row>
    <row r="43" ht="18.75" customHeight="1" spans="1:3">
      <c r="A43" s="179" t="s">
        <v>223</v>
      </c>
      <c r="B43" s="180">
        <v>0</v>
      </c>
      <c r="C43" s="180">
        <v>1</v>
      </c>
    </row>
    <row r="44" ht="18.75" customHeight="1" spans="1:3">
      <c r="A44" s="179" t="s">
        <v>224</v>
      </c>
      <c r="B44" s="180">
        <v>0</v>
      </c>
      <c r="C44" s="180">
        <v>1.8</v>
      </c>
    </row>
    <row r="45" ht="18.75" customHeight="1" spans="1:3">
      <c r="A45" s="179" t="s">
        <v>225</v>
      </c>
      <c r="B45" s="180">
        <v>0</v>
      </c>
      <c r="C45" s="180">
        <v>0.672</v>
      </c>
    </row>
    <row r="46" ht="18.75" customHeight="1" spans="1:3">
      <c r="A46" s="181"/>
      <c r="B46" s="182"/>
      <c r="C46" s="183"/>
    </row>
    <row r="47" ht="18.75" customHeight="1" spans="1:3">
      <c r="A47" s="181"/>
      <c r="B47" s="182"/>
      <c r="C47" s="183"/>
    </row>
    <row r="48" ht="18.75" customHeight="1" spans="1:3">
      <c r="A48" s="181"/>
      <c r="B48" s="182"/>
      <c r="C48" s="183"/>
    </row>
    <row r="49" ht="18.75" customHeight="1" spans="1:3">
      <c r="A49" s="181"/>
      <c r="B49" s="182"/>
      <c r="C49" s="183"/>
    </row>
    <row r="50" ht="18.75" customHeight="1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</sheetData>
  <sheetProtection formatCells="0" formatColumns="0" formatRows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D13" sqref="D13"/>
    </sheetView>
  </sheetViews>
  <sheetFormatPr defaultColWidth="9" defaultRowHeight="13.5" outlineLevelCol="7"/>
  <cols>
    <col min="4" max="4" width="19" customWidth="1"/>
    <col min="5" max="5" width="21.25" customWidth="1"/>
    <col min="6" max="6" width="19.5" customWidth="1"/>
    <col min="7" max="7" width="20" customWidth="1"/>
    <col min="8" max="8" width="24" customWidth="1"/>
  </cols>
  <sheetData>
    <row r="1" ht="22.5" customHeight="1" spans="1:8">
      <c r="A1" s="164" t="s">
        <v>226</v>
      </c>
      <c r="B1" s="164"/>
      <c r="C1" s="164"/>
      <c r="D1" s="164"/>
      <c r="E1" s="164"/>
      <c r="F1" s="164"/>
      <c r="G1" s="164"/>
      <c r="H1" s="164"/>
    </row>
    <row r="2" ht="14.25" customHeight="1" spans="1:8">
      <c r="A2" s="103"/>
      <c r="B2" s="103"/>
      <c r="C2" s="103"/>
      <c r="D2" s="103"/>
      <c r="E2" s="103"/>
      <c r="F2" s="103"/>
      <c r="G2" s="103"/>
      <c r="H2" s="103"/>
    </row>
    <row r="3" ht="14.25" customHeight="1" spans="1:8">
      <c r="A3" s="165" t="s">
        <v>93</v>
      </c>
      <c r="B3" s="165"/>
      <c r="C3" s="165"/>
      <c r="D3" s="165"/>
      <c r="E3" s="166"/>
      <c r="F3" s="166"/>
      <c r="G3" s="103"/>
      <c r="H3" s="167" t="s">
        <v>58</v>
      </c>
    </row>
    <row r="4" ht="18.75" customHeight="1" spans="1:8">
      <c r="A4" s="168" t="s">
        <v>227</v>
      </c>
      <c r="B4" s="168"/>
      <c r="C4" s="168"/>
      <c r="D4" s="168" t="s">
        <v>228</v>
      </c>
      <c r="E4" s="168" t="s">
        <v>61</v>
      </c>
      <c r="F4" s="168" t="s">
        <v>229</v>
      </c>
      <c r="G4" s="168"/>
      <c r="H4" s="168"/>
    </row>
    <row r="5" ht="37.5" customHeight="1" spans="1:8">
      <c r="A5" s="168" t="s">
        <v>110</v>
      </c>
      <c r="B5" s="168" t="s">
        <v>111</v>
      </c>
      <c r="C5" s="168" t="s">
        <v>112</v>
      </c>
      <c r="D5" s="168"/>
      <c r="E5" s="168"/>
      <c r="F5" s="169" t="s">
        <v>230</v>
      </c>
      <c r="G5" s="169" t="s">
        <v>231</v>
      </c>
      <c r="H5" s="169" t="s">
        <v>232</v>
      </c>
    </row>
    <row r="6" s="101" customFormat="1" ht="18.75" customHeight="1" spans="1:8">
      <c r="A6" s="170"/>
      <c r="B6" s="170"/>
      <c r="C6" s="170"/>
      <c r="D6" s="171" t="s">
        <v>61</v>
      </c>
      <c r="E6" s="172">
        <v>2336.8735</v>
      </c>
      <c r="F6" s="172">
        <v>2043.6527</v>
      </c>
      <c r="G6" s="172">
        <v>201.5555</v>
      </c>
      <c r="H6" s="172">
        <v>91.6653</v>
      </c>
    </row>
    <row r="7" ht="18.75" customHeight="1" spans="1:8">
      <c r="A7" s="170" t="s">
        <v>115</v>
      </c>
      <c r="B7" s="170"/>
      <c r="C7" s="170"/>
      <c r="D7" s="171" t="s">
        <v>183</v>
      </c>
      <c r="E7" s="172">
        <v>2137.788</v>
      </c>
      <c r="F7" s="172">
        <v>1844.5672</v>
      </c>
      <c r="G7" s="172">
        <v>201.5555</v>
      </c>
      <c r="H7" s="172">
        <v>91.6653</v>
      </c>
    </row>
    <row r="8" ht="18.75" customHeight="1" spans="1:8">
      <c r="A8" s="170" t="s">
        <v>117</v>
      </c>
      <c r="B8" s="170" t="s">
        <v>118</v>
      </c>
      <c r="C8" s="170"/>
      <c r="D8" s="171" t="s">
        <v>119</v>
      </c>
      <c r="E8" s="172">
        <v>2137.788</v>
      </c>
      <c r="F8" s="172">
        <v>1844.5672</v>
      </c>
      <c r="G8" s="172">
        <v>201.5555</v>
      </c>
      <c r="H8" s="172">
        <v>91.6653</v>
      </c>
    </row>
    <row r="9" ht="18.75" customHeight="1" spans="1:8">
      <c r="A9" s="170" t="s">
        <v>120</v>
      </c>
      <c r="B9" s="170" t="s">
        <v>121</v>
      </c>
      <c r="C9" s="170" t="s">
        <v>122</v>
      </c>
      <c r="D9" s="171" t="s">
        <v>124</v>
      </c>
      <c r="E9" s="172">
        <v>2137.788</v>
      </c>
      <c r="F9" s="172">
        <v>1844.5672</v>
      </c>
      <c r="G9" s="172">
        <v>201.5555</v>
      </c>
      <c r="H9" s="172">
        <v>91.6653</v>
      </c>
    </row>
    <row r="10" ht="18.75" customHeight="1" spans="1:8">
      <c r="A10" s="170" t="s">
        <v>139</v>
      </c>
      <c r="B10" s="170"/>
      <c r="C10" s="170"/>
      <c r="D10" s="171" t="s">
        <v>184</v>
      </c>
      <c r="E10" s="172">
        <v>199.0855</v>
      </c>
      <c r="F10" s="172">
        <v>199.0855</v>
      </c>
      <c r="G10" s="172">
        <v>0</v>
      </c>
      <c r="H10" s="172">
        <v>0</v>
      </c>
    </row>
    <row r="11" ht="18.75" customHeight="1" spans="1:8">
      <c r="A11" s="170" t="s">
        <v>141</v>
      </c>
      <c r="B11" s="170" t="s">
        <v>151</v>
      </c>
      <c r="C11" s="170"/>
      <c r="D11" s="171" t="s">
        <v>152</v>
      </c>
      <c r="E11" s="172">
        <v>199.0855</v>
      </c>
      <c r="F11" s="172">
        <v>199.0855</v>
      </c>
      <c r="G11" s="172">
        <v>0</v>
      </c>
      <c r="H11" s="172">
        <v>0</v>
      </c>
    </row>
    <row r="12" ht="18.75" customHeight="1" spans="1:8">
      <c r="A12" s="170" t="s">
        <v>143</v>
      </c>
      <c r="B12" s="170" t="s">
        <v>153</v>
      </c>
      <c r="C12" s="170" t="s">
        <v>151</v>
      </c>
      <c r="D12" s="171" t="s">
        <v>154</v>
      </c>
      <c r="E12" s="172">
        <v>166.0993</v>
      </c>
      <c r="F12" s="172">
        <v>166.0993</v>
      </c>
      <c r="G12" s="172">
        <v>0</v>
      </c>
      <c r="H12" s="172">
        <v>0</v>
      </c>
    </row>
    <row r="13" ht="18.75" customHeight="1" spans="1:8">
      <c r="A13" s="170" t="s">
        <v>143</v>
      </c>
      <c r="B13" s="170" t="s">
        <v>153</v>
      </c>
      <c r="C13" s="170" t="s">
        <v>155</v>
      </c>
      <c r="D13" s="171" t="s">
        <v>156</v>
      </c>
      <c r="E13" s="172">
        <v>32.9862</v>
      </c>
      <c r="F13" s="172">
        <v>32.9862</v>
      </c>
      <c r="G13" s="172">
        <v>0</v>
      </c>
      <c r="H13" s="172">
        <v>0</v>
      </c>
    </row>
  </sheetData>
  <sheetProtection formatCells="0" formatColumns="0" formatRows="0"/>
  <mergeCells count="6">
    <mergeCell ref="A1:H1"/>
    <mergeCell ref="A3:D3"/>
    <mergeCell ref="A4:C4"/>
    <mergeCell ref="F4:H4"/>
    <mergeCell ref="D4:D5"/>
    <mergeCell ref="E4:E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"/>
  <sheetViews>
    <sheetView showGridLines="0" showZeros="0" topLeftCell="A37" workbookViewId="0">
      <selection activeCell="A10" sqref="A10"/>
    </sheetView>
  </sheetViews>
  <sheetFormatPr defaultColWidth="9" defaultRowHeight="13.5" outlineLevelCol="1"/>
  <cols>
    <col min="1" max="2" width="34.25" customWidth="1"/>
  </cols>
  <sheetData>
    <row r="1" ht="18.75" customHeight="1" spans="1:2">
      <c r="A1" s="157" t="s">
        <v>186</v>
      </c>
      <c r="B1" s="157"/>
    </row>
    <row r="2" ht="18.75" customHeight="1" spans="1:2">
      <c r="A2" s="157"/>
      <c r="B2" s="157"/>
    </row>
    <row r="3" ht="18.75" customHeight="1" spans="1:2">
      <c r="A3" s="158" t="s">
        <v>93</v>
      </c>
      <c r="B3" s="159" t="s">
        <v>58</v>
      </c>
    </row>
    <row r="4" ht="18.75" customHeight="1" spans="1:2">
      <c r="A4" s="160" t="s">
        <v>187</v>
      </c>
      <c r="B4" s="161" t="s">
        <v>233</v>
      </c>
    </row>
    <row r="5" s="101" customFormat="1" ht="18.75" customHeight="1" spans="1:2">
      <c r="A5" s="162" t="s">
        <v>99</v>
      </c>
      <c r="B5" s="163">
        <v>2043.6526</v>
      </c>
    </row>
    <row r="6" ht="18.75" customHeight="1" spans="1:2">
      <c r="A6" s="162" t="s">
        <v>189</v>
      </c>
      <c r="B6" s="163">
        <v>204.6852</v>
      </c>
    </row>
    <row r="7" ht="18.75" customHeight="1" spans="1:2">
      <c r="A7" s="162" t="s">
        <v>190</v>
      </c>
      <c r="B7" s="163">
        <v>172.7448</v>
      </c>
    </row>
    <row r="8" ht="18.75" customHeight="1" spans="1:2">
      <c r="A8" s="162" t="s">
        <v>191</v>
      </c>
      <c r="B8" s="163">
        <v>0.684</v>
      </c>
    </row>
    <row r="9" ht="18.75" customHeight="1" spans="1:2">
      <c r="A9" s="162" t="s">
        <v>192</v>
      </c>
      <c r="B9" s="163">
        <v>2.496</v>
      </c>
    </row>
    <row r="10" ht="18.75" customHeight="1" spans="1:2">
      <c r="A10" s="162" t="s">
        <v>193</v>
      </c>
      <c r="B10" s="163">
        <v>450.5</v>
      </c>
    </row>
    <row r="11" ht="18.75" customHeight="1" spans="1:2">
      <c r="A11" s="162" t="s">
        <v>194</v>
      </c>
      <c r="B11" s="163">
        <v>27.984</v>
      </c>
    </row>
    <row r="12" ht="18.75" customHeight="1" spans="1:2">
      <c r="A12" s="162" t="s">
        <v>195</v>
      </c>
      <c r="B12" s="163">
        <v>65.9724</v>
      </c>
    </row>
    <row r="13" ht="18.75" customHeight="1" spans="1:2">
      <c r="A13" s="162" t="s">
        <v>196</v>
      </c>
      <c r="B13" s="163">
        <v>32.9862</v>
      </c>
    </row>
    <row r="14" ht="18.75" customHeight="1" spans="1:2">
      <c r="A14" s="162" t="s">
        <v>197</v>
      </c>
      <c r="B14" s="163">
        <v>32.9862</v>
      </c>
    </row>
    <row r="15" ht="18.75" customHeight="1" spans="1:2">
      <c r="A15" s="162" t="s">
        <v>198</v>
      </c>
      <c r="B15" s="163">
        <v>28.8629</v>
      </c>
    </row>
    <row r="16" ht="18.75" customHeight="1" spans="1:2">
      <c r="A16" s="162" t="s">
        <v>199</v>
      </c>
      <c r="B16" s="163">
        <v>3.9171</v>
      </c>
    </row>
    <row r="17" ht="18.75" customHeight="1" spans="1:2">
      <c r="A17" s="162" t="s">
        <v>200</v>
      </c>
      <c r="B17" s="163">
        <v>109.2732</v>
      </c>
    </row>
    <row r="18" ht="18.75" customHeight="1" spans="1:2">
      <c r="A18" s="162" t="s">
        <v>201</v>
      </c>
      <c r="B18" s="163">
        <v>34.3606</v>
      </c>
    </row>
    <row r="19" ht="18.75" customHeight="1" spans="1:2">
      <c r="A19" s="162" t="s">
        <v>203</v>
      </c>
      <c r="B19" s="163">
        <v>291.5</v>
      </c>
    </row>
    <row r="20" ht="18.75" customHeight="1" spans="1:2">
      <c r="A20" s="162" t="s">
        <v>202</v>
      </c>
      <c r="B20" s="163">
        <v>300</v>
      </c>
    </row>
    <row r="21" ht="18.75" customHeight="1" spans="1:2">
      <c r="A21" s="162" t="s">
        <v>204</v>
      </c>
      <c r="B21" s="163">
        <v>284.7</v>
      </c>
    </row>
    <row r="22" ht="18.75" customHeight="1" spans="1:2">
      <c r="A22" s="162" t="s">
        <v>100</v>
      </c>
      <c r="B22" s="163">
        <v>201.5555</v>
      </c>
    </row>
    <row r="23" ht="18.75" customHeight="1" spans="1:2">
      <c r="A23" s="162" t="s">
        <v>205</v>
      </c>
      <c r="B23" s="163">
        <v>16.4</v>
      </c>
    </row>
    <row r="24" ht="18.75" customHeight="1" spans="1:2">
      <c r="A24" s="162" t="s">
        <v>206</v>
      </c>
      <c r="B24" s="163">
        <v>17.1</v>
      </c>
    </row>
    <row r="25" ht="18.75" customHeight="1" spans="1:2">
      <c r="A25" s="162" t="s">
        <v>207</v>
      </c>
      <c r="B25" s="163">
        <v>3.5</v>
      </c>
    </row>
    <row r="26" ht="18.75" customHeight="1" spans="1:2">
      <c r="A26" s="162" t="s">
        <v>208</v>
      </c>
      <c r="B26" s="163">
        <v>15</v>
      </c>
    </row>
    <row r="27" ht="18.75" customHeight="1" spans="1:2">
      <c r="A27" s="162" t="s">
        <v>209</v>
      </c>
      <c r="B27" s="163">
        <v>3.5</v>
      </c>
    </row>
    <row r="28" ht="18.75" customHeight="1" spans="1:2">
      <c r="A28" s="162" t="s">
        <v>210</v>
      </c>
      <c r="B28" s="163">
        <v>48</v>
      </c>
    </row>
    <row r="29" ht="18.75" customHeight="1" spans="1:2">
      <c r="A29" s="162" t="s">
        <v>211</v>
      </c>
      <c r="B29" s="163">
        <v>3</v>
      </c>
    </row>
    <row r="30" ht="18.75" customHeight="1" spans="1:2">
      <c r="A30" s="162" t="s">
        <v>212</v>
      </c>
      <c r="B30" s="163">
        <v>2</v>
      </c>
    </row>
    <row r="31" ht="18.75" customHeight="1" spans="1:2">
      <c r="A31" s="162" t="s">
        <v>213</v>
      </c>
      <c r="B31" s="163">
        <v>2</v>
      </c>
    </row>
    <row r="32" ht="18.75" customHeight="1" spans="1:2">
      <c r="A32" s="162" t="s">
        <v>214</v>
      </c>
      <c r="B32" s="163">
        <v>20.3473</v>
      </c>
    </row>
    <row r="33" ht="18.75" customHeight="1" spans="1:2">
      <c r="A33" s="162" t="s">
        <v>215</v>
      </c>
      <c r="B33" s="163">
        <v>7.6122</v>
      </c>
    </row>
    <row r="34" ht="18.75" customHeight="1" spans="1:2">
      <c r="A34" s="162" t="s">
        <v>216</v>
      </c>
      <c r="B34" s="163">
        <v>5.94</v>
      </c>
    </row>
    <row r="35" ht="18.75" customHeight="1" spans="1:2">
      <c r="A35" s="162" t="s">
        <v>217</v>
      </c>
      <c r="B35" s="163">
        <v>37.656</v>
      </c>
    </row>
    <row r="36" ht="18.75" customHeight="1" spans="1:2">
      <c r="A36" s="162" t="s">
        <v>218</v>
      </c>
      <c r="B36" s="163">
        <v>19.5</v>
      </c>
    </row>
    <row r="37" ht="18.75" customHeight="1" spans="1:2">
      <c r="A37" s="162" t="s">
        <v>101</v>
      </c>
      <c r="B37" s="163">
        <v>91.6653</v>
      </c>
    </row>
    <row r="38" ht="18.75" customHeight="1" spans="1:2">
      <c r="A38" s="162" t="s">
        <v>219</v>
      </c>
      <c r="B38" s="163">
        <v>10</v>
      </c>
    </row>
    <row r="39" ht="18.75" customHeight="1" spans="1:2">
      <c r="A39" s="162" t="s">
        <v>220</v>
      </c>
      <c r="B39" s="163">
        <v>72</v>
      </c>
    </row>
    <row r="40" ht="18.75" customHeight="1" spans="1:2">
      <c r="A40" s="162" t="s">
        <v>221</v>
      </c>
      <c r="B40" s="163">
        <v>5.9773</v>
      </c>
    </row>
    <row r="41" ht="18.75" customHeight="1" spans="1:2">
      <c r="A41" s="162" t="s">
        <v>222</v>
      </c>
      <c r="B41" s="163">
        <v>0.216</v>
      </c>
    </row>
    <row r="42" ht="18.75" customHeight="1" spans="1:2">
      <c r="A42" s="162" t="s">
        <v>223</v>
      </c>
      <c r="B42" s="163">
        <v>1</v>
      </c>
    </row>
    <row r="43" ht="18.75" customHeight="1" spans="1:2">
      <c r="A43" s="162" t="s">
        <v>224</v>
      </c>
      <c r="B43" s="163">
        <v>1.8</v>
      </c>
    </row>
    <row r="44" ht="18.75" customHeight="1" spans="1:2">
      <c r="A44" s="162" t="s">
        <v>225</v>
      </c>
      <c r="B44" s="163">
        <v>0.672</v>
      </c>
    </row>
    <row r="45" ht="18.75" customHeight="1"/>
  </sheetData>
  <sheetProtection formatCells="0" formatColumns="0" formatRows="0"/>
  <mergeCells count="1">
    <mergeCell ref="A1:B1"/>
  </mergeCells>
  <printOptions horizontalCentered="1"/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收支预算总表（附件1）</vt:lpstr>
      <vt:lpstr>财政拨款收支总表（附件2）</vt:lpstr>
      <vt:lpstr>部门支出预算总表（附件3）</vt:lpstr>
      <vt:lpstr>部门收入预算总表（附件4）</vt:lpstr>
      <vt:lpstr>一般公共预算支出预算表（附件5）</vt:lpstr>
      <vt:lpstr>基本支出经济分类（分性质）（附件6）</vt:lpstr>
      <vt:lpstr>一般公共预算基本支出按功能科目分类（附件7）</vt:lpstr>
      <vt:lpstr>一般公共预算基本支出按经济分类（附件8）</vt:lpstr>
      <vt:lpstr>政府预算支出经济分类（附件9）</vt:lpstr>
      <vt:lpstr>“三公”经费预算表（附件10）</vt:lpstr>
      <vt:lpstr>政府性基金预算支出（附件11）</vt:lpstr>
      <vt:lpstr>政府性基金预算收入表（附件12）</vt:lpstr>
      <vt:lpstr>政府基金预算收入支出总表（附件13）</vt:lpstr>
      <vt:lpstr>国有资本经营收入支出总表（附件14）</vt:lpstr>
      <vt:lpstr>国有资本经营收入表（附件15）</vt:lpstr>
      <vt:lpstr>国有资本经营支出表（附件16）</vt:lpstr>
      <vt:lpstr>项目绩效目标简表（附件17）</vt:lpstr>
      <vt:lpstr>部门整体支出绩效目标表（附件18）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dcterms:modified xsi:type="dcterms:W3CDTF">2022-09-15T03:20:22Z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330300</vt:i4>
  </property>
  <property fmtid="{D5CDD505-2E9C-101B-9397-08002B2CF9AE}" pid="4" name="ICV">
    <vt:lpwstr>4B65379250954130A2A77C63660B6CFA</vt:lpwstr>
  </property>
</Properties>
</file>